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firstSheet="2" activeTab="2"/>
  </bookViews>
  <sheets>
    <sheet name="TM_Sheet1" sheetId="1" state="veryHidden" r:id="rId1"/>
    <sheet name="TM_Grafy" sheetId="2" state="veryHidden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<sst xmlns="http://schemas.openxmlformats.org/spreadsheetml/2006/main" count="114" uniqueCount="90">
  <si>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</si>
  <si>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</si>
  <si>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</si>
  <si>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</si>
  <si>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</si>
  <si>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</si>
  <si>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</si>
  <si>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</si>
  <si>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</si>
  <si>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</si>
  <si>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</si>
  <si>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</si>
  <si>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</si>
  <si>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</si>
  <si>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</si>
  <si>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</si>
  <si>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</si>
  <si>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</si>
  <si>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</si>
  <si>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</si>
  <si>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</si>
  <si>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</si>
  <si>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</si>
  <si>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</si>
  <si>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</si>
  <si>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</si>
  <si>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</si>
  <si>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</si>
  <si>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</si>
  <si>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</si>
  <si>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</si>
  <si>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</si>
  <si>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</si>
  <si>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</si>
  <si>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</si>
  <si>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</si>
  <si>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</si>
  <si>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</si>
  <si>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</si>
  <si>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</si>
  <si>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</si>
  <si>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</si>
  <si>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</si>
  <si>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</si>
  <si>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</si>
  <si>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</si>
  <si>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</si>
  <si>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</si>
  <si>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</si>
  <si>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</si>
  <si>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</si>
  <si>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</si>
  <si>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</si>
  <si>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</si>
  <si>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</si>
  <si>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</si>
  <si>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</si>
  <si>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</si>
  <si>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>Počet představení hostujících (spolupoř.)</t>
  </si>
  <si>
    <t>Příspěvek HMP na diváka (vlastní představení,          v Kč)</t>
  </si>
  <si>
    <t>Představení na zájezdech</t>
  </si>
  <si>
    <t>Souhrnné ukazatele, ekonomická efektivita</t>
  </si>
  <si>
    <t>v divadle byl při stejných nákladech nízký počet představení na vlastní scéně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</si>
  <si>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</si>
  <si>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</si>
  <si>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</si>
  <si>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- 43 poboček + 3 bibliobusy</t>
    </r>
  </si>
  <si>
    <t>292/2</t>
  </si>
  <si>
    <t>620/2</t>
  </si>
  <si>
    <t>2241 – 3152/5</t>
  </si>
  <si>
    <t>Počet digitálních aktivit</t>
  </si>
  <si>
    <t xml:space="preserve">Organizace seznamuje širokou veřejnost s astronomií a příbuznými přírodními a technickými vědami  - 3 objekty </t>
  </si>
  <si>
    <t>Muzeum s krajskou působností, provádí shromažďování, odborná správa a zpracování muzejních sbírek - 14 objektů (stálé expozice, výstavy, další akce)</t>
  </si>
  <si>
    <t>Galerie s krajskou působností, shromažďuje, vystavovuje a restauruje díla výtvarného umění - 7 objektů (výstavy nebo stálé expozice)</t>
  </si>
  <si>
    <t>364-400/2</t>
  </si>
  <si>
    <t>384/2</t>
  </si>
  <si>
    <t>64-416/2</t>
  </si>
  <si>
    <t>205/2</t>
  </si>
  <si>
    <t>740/3</t>
  </si>
  <si>
    <t>281/1</t>
  </si>
  <si>
    <t>338/2</t>
  </si>
  <si>
    <t>921/1</t>
  </si>
  <si>
    <t xml:space="preserve"> z knihovnické činnosti+vl. akce</t>
  </si>
  <si>
    <t xml:space="preserve">                                                         Souhrnná tabulka ukazatelů příspěvkových organizací za r. 2021</t>
  </si>
  <si>
    <t>*) akce, expozice, veletrhy, vycházky, čtenáři, výpůjčky</t>
  </si>
  <si>
    <t xml:space="preserve"> Souhrnná tabulka ukazatelů příspěvkových organizací za r. 2021</t>
  </si>
  <si>
    <t>17</t>
  </si>
  <si>
    <t>3 107 935/270</t>
  </si>
  <si>
    <t xml:space="preserve">Srovnání výsledků hospodaření příspěvkových organizací v působnosti KUC MHMP v r. 2021 - (hlavní činnost) </t>
  </si>
  <si>
    <t>TV Minor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</si>
</sst>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 style="thin">
        <color indexed="24"/>
      </right>
      <top/>
      <bottom/>
    </border>
    <border>
      <left>
        <color indexed="63"/>
      </left>
      <right/>
      <top>
        <color indexed="63"/>
      </top>
      <bottom style="thin">
        <color indexed="24"/>
      </bottom>
    </border>
    <border>
      <left style="thin">
        <color indexed="24"/>
      </left>
      <right/>
      <top/>
      <bottom/>
    </border>
    <border>
      <left style="thin">
        <color indexed="24"/>
      </left>
      <right/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 vertical="top"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4" xfId="46" applyNumberFormat="1" applyFont="1" applyFill="1" applyBorder="1" applyAlignment="1">
      <alignment vertical="center"/>
      <protection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9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3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49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tabSelected="1" zoomScale="60" zoomScaleNormal="60" zoomScalePageLayoutView="0" workbookViewId="0" topLeftCell="B21">
      <selection activeCell="L38" sqref="L38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9.421875" style="0" customWidth="1"/>
    <col min="4" max="9" width="19.57421875" style="0" customWidth="1"/>
    <col min="10" max="12" width="19.421875" style="0" customWidth="1"/>
    <col min="13" max="13" width="22.28125" style="0" customWidth="1"/>
    <col min="14" max="14" width="10.8515625" style="0" customWidth="1"/>
    <col min="17" max="17" width="21.28125" style="0" customWidth="1"/>
    <col min="18" max="18" width="84.421875" style="0" customWidth="1"/>
  </cols>
  <sheetData>
    <row r="2" spans="2:13" ht="39.75" customHeight="1">
      <c r="B2" s="125" t="s">
        <v>88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20.25">
      <c r="B3" s="9" t="s">
        <v>83</v>
      </c>
    </row>
    <row r="4" spans="2:13" ht="64.5" customHeight="1">
      <c r="B4" s="4" t="s">
        <v>9</v>
      </c>
      <c r="C4" s="131" t="s">
        <v>10</v>
      </c>
      <c r="D4" s="131" t="s">
        <v>11</v>
      </c>
      <c r="E4" s="131" t="s">
        <v>12</v>
      </c>
      <c r="F4" s="131" t="s">
        <v>13</v>
      </c>
      <c r="G4" s="131" t="s">
        <v>14</v>
      </c>
      <c r="H4" s="131" t="s">
        <v>15</v>
      </c>
      <c r="I4" s="131" t="s">
        <v>16</v>
      </c>
      <c r="J4" s="131" t="s">
        <v>17</v>
      </c>
      <c r="K4" s="131" t="s">
        <v>18</v>
      </c>
      <c r="L4" s="132" t="s">
        <v>36</v>
      </c>
      <c r="M4" s="131" t="s">
        <v>45</v>
      </c>
    </row>
    <row r="5" spans="2:21" ht="20.25" customHeight="1">
      <c r="B5" s="49" t="s">
        <v>61</v>
      </c>
      <c r="C5" s="5"/>
      <c r="D5" s="5"/>
      <c r="E5" s="37"/>
      <c r="F5" s="5"/>
      <c r="G5" s="5"/>
      <c r="H5" s="5"/>
      <c r="I5" s="5"/>
      <c r="J5" s="5"/>
      <c r="K5" s="5"/>
      <c r="L5" s="5"/>
      <c r="M5" s="37"/>
      <c r="N5" s="109"/>
      <c r="Q5" s="53"/>
      <c r="R5" s="53"/>
      <c r="S5" s="53"/>
      <c r="T5" s="53"/>
      <c r="U5" s="53"/>
    </row>
    <row r="6" spans="2:21" ht="20.25" customHeight="1">
      <c r="B6" s="50" t="s">
        <v>54</v>
      </c>
      <c r="C6" s="85">
        <v>39272</v>
      </c>
      <c r="D6" s="85">
        <v>58933.1</v>
      </c>
      <c r="E6" s="86">
        <v>42080</v>
      </c>
      <c r="F6" s="85">
        <v>26619</v>
      </c>
      <c r="G6" s="85">
        <v>101566</v>
      </c>
      <c r="H6" s="85">
        <v>51471</v>
      </c>
      <c r="I6" s="85">
        <v>25766</v>
      </c>
      <c r="J6" s="86">
        <v>102875</v>
      </c>
      <c r="K6" s="85">
        <v>49366</v>
      </c>
      <c r="L6" s="85">
        <v>80708</v>
      </c>
      <c r="M6" s="85">
        <v>126574</v>
      </c>
      <c r="N6" s="109"/>
      <c r="Q6" s="53"/>
      <c r="R6" s="58"/>
      <c r="S6" s="53"/>
      <c r="T6" s="53"/>
      <c r="U6" s="53"/>
    </row>
    <row r="7" spans="2:21" ht="20.25" customHeight="1">
      <c r="B7" s="50" t="s">
        <v>52</v>
      </c>
      <c r="C7" s="87">
        <v>8790</v>
      </c>
      <c r="D7" s="87">
        <v>8204</v>
      </c>
      <c r="E7" s="86">
        <v>7086</v>
      </c>
      <c r="F7" s="87">
        <v>4214.3</v>
      </c>
      <c r="G7" s="87">
        <v>28585</v>
      </c>
      <c r="H7" s="87">
        <v>12079.2</v>
      </c>
      <c r="I7" s="87">
        <v>3669.4</v>
      </c>
      <c r="J7" s="98">
        <v>15607</v>
      </c>
      <c r="K7" s="87">
        <v>4859</v>
      </c>
      <c r="L7" s="87">
        <v>31335</v>
      </c>
      <c r="M7" s="85">
        <v>6084</v>
      </c>
      <c r="N7" s="109"/>
      <c r="P7" s="27"/>
      <c r="Q7" s="53"/>
      <c r="R7" s="58"/>
      <c r="S7" s="53"/>
      <c r="T7" s="53"/>
      <c r="U7" s="53"/>
    </row>
    <row r="8" spans="2:21" ht="20.25" customHeight="1">
      <c r="B8" s="50" t="s">
        <v>49</v>
      </c>
      <c r="C8" s="28">
        <v>6416</v>
      </c>
      <c r="D8" s="28">
        <v>4636</v>
      </c>
      <c r="E8" s="110">
        <v>1765</v>
      </c>
      <c r="F8" s="28">
        <v>2690</v>
      </c>
      <c r="G8" s="28">
        <v>13821</v>
      </c>
      <c r="H8" s="28">
        <v>5924.9</v>
      </c>
      <c r="I8" s="28">
        <v>3189</v>
      </c>
      <c r="J8" s="38">
        <v>14810</v>
      </c>
      <c r="K8" s="28">
        <v>3947</v>
      </c>
      <c r="L8" s="28">
        <v>30257</v>
      </c>
      <c r="M8" s="28">
        <v>5731</v>
      </c>
      <c r="N8" s="110"/>
      <c r="P8" s="27"/>
      <c r="Q8" s="53"/>
      <c r="R8" s="58"/>
      <c r="S8" s="53"/>
      <c r="T8" s="53"/>
      <c r="U8" s="53"/>
    </row>
    <row r="9" spans="2:21" ht="20.25" customHeight="1">
      <c r="B9" s="50" t="s">
        <v>51</v>
      </c>
      <c r="C9" s="87">
        <v>37224</v>
      </c>
      <c r="D9" s="88">
        <v>69997</v>
      </c>
      <c r="E9" s="86">
        <v>54021</v>
      </c>
      <c r="F9" s="88">
        <v>35767</v>
      </c>
      <c r="G9" s="88">
        <v>135970</v>
      </c>
      <c r="H9" s="88">
        <v>66029</v>
      </c>
      <c r="I9" s="88">
        <v>29690</v>
      </c>
      <c r="J9" s="87">
        <v>115002</v>
      </c>
      <c r="K9" s="88">
        <v>54737</v>
      </c>
      <c r="L9" s="88">
        <v>121656</v>
      </c>
      <c r="M9" s="89">
        <v>132243</v>
      </c>
      <c r="N9" s="109"/>
      <c r="Q9" s="53"/>
      <c r="R9" s="56"/>
      <c r="S9" s="53"/>
      <c r="T9" s="53"/>
      <c r="U9" s="53"/>
    </row>
    <row r="10" spans="2:21" ht="33.75" customHeight="1">
      <c r="B10" s="51" t="s">
        <v>53</v>
      </c>
      <c r="C10" s="28">
        <v>409057</v>
      </c>
      <c r="D10" s="28">
        <v>449528</v>
      </c>
      <c r="E10" s="101">
        <v>403420</v>
      </c>
      <c r="F10" s="28">
        <v>374551</v>
      </c>
      <c r="G10" s="28">
        <v>395573</v>
      </c>
      <c r="H10" s="28">
        <v>393431</v>
      </c>
      <c r="I10" s="28">
        <v>437127</v>
      </c>
      <c r="J10" s="28">
        <v>352258</v>
      </c>
      <c r="K10" s="28">
        <v>427429</v>
      </c>
      <c r="L10" s="28">
        <v>352237</v>
      </c>
      <c r="M10" s="28">
        <v>557629</v>
      </c>
      <c r="N10" s="109"/>
      <c r="Q10" s="53"/>
      <c r="R10" s="57"/>
      <c r="S10" s="53"/>
      <c r="T10" s="53"/>
      <c r="U10" s="53"/>
    </row>
    <row r="11" spans="2:21" ht="20.25" customHeight="1">
      <c r="B11" s="50" t="s">
        <v>56</v>
      </c>
      <c r="C11" s="90">
        <f>SUM(C7/C9)</f>
        <v>0.23613797549967763</v>
      </c>
      <c r="D11" s="90">
        <f>SUM(D7/D9)</f>
        <v>0.11720502307241738</v>
      </c>
      <c r="E11" s="90">
        <f aca="true" t="shared" si="0" ref="E11:M11">SUM(E7/E9)</f>
        <v>0.13117121119564615</v>
      </c>
      <c r="F11" s="90">
        <f t="shared" si="0"/>
        <v>0.11782648810355915</v>
      </c>
      <c r="G11" s="90">
        <f t="shared" si="0"/>
        <v>0.21023019783775834</v>
      </c>
      <c r="H11" s="90">
        <f t="shared" si="0"/>
        <v>0.18293780005755048</v>
      </c>
      <c r="I11" s="90">
        <f t="shared" si="0"/>
        <v>0.12359043448972719</v>
      </c>
      <c r="J11" s="90">
        <f t="shared" si="0"/>
        <v>0.13571068329246447</v>
      </c>
      <c r="K11" s="90">
        <f t="shared" si="0"/>
        <v>0.08876993624056853</v>
      </c>
      <c r="L11" s="90">
        <f t="shared" si="0"/>
        <v>0.2575705267311107</v>
      </c>
      <c r="M11" s="90">
        <f t="shared" si="0"/>
        <v>0.04600621582994941</v>
      </c>
      <c r="N11" s="107"/>
      <c r="Q11" s="53"/>
      <c r="R11" s="58"/>
      <c r="S11" s="53"/>
      <c r="T11" s="53"/>
      <c r="U11" s="53"/>
    </row>
    <row r="12" spans="2:21" ht="20.25">
      <c r="B12" s="2" t="s">
        <v>6</v>
      </c>
      <c r="C12" s="29"/>
      <c r="D12" s="29"/>
      <c r="E12" s="41"/>
      <c r="F12" s="29"/>
      <c r="G12" s="29"/>
      <c r="H12" s="29"/>
      <c r="I12" s="29"/>
      <c r="J12" s="29"/>
      <c r="K12" s="29"/>
      <c r="L12" s="29"/>
      <c r="M12" s="106"/>
      <c r="N12" s="99"/>
      <c r="Q12" s="53"/>
      <c r="R12" s="53"/>
      <c r="S12" s="53"/>
      <c r="T12" s="53"/>
      <c r="U12" s="53"/>
    </row>
    <row r="13" spans="2:21" ht="30" customHeight="1">
      <c r="B13" s="6" t="s">
        <v>8</v>
      </c>
      <c r="C13" s="111" t="s">
        <v>67</v>
      </c>
      <c r="D13" s="75" t="s">
        <v>76</v>
      </c>
      <c r="E13" s="112" t="s">
        <v>75</v>
      </c>
      <c r="F13" s="119" t="s">
        <v>77</v>
      </c>
      <c r="G13" s="119" t="s">
        <v>78</v>
      </c>
      <c r="H13" s="119" t="s">
        <v>74</v>
      </c>
      <c r="I13" s="119" t="s">
        <v>79</v>
      </c>
      <c r="J13" s="113" t="s">
        <v>68</v>
      </c>
      <c r="K13" s="120" t="s">
        <v>80</v>
      </c>
      <c r="L13" s="120" t="s">
        <v>81</v>
      </c>
      <c r="M13" s="102" t="s">
        <v>69</v>
      </c>
      <c r="N13" s="108"/>
      <c r="Q13" s="53"/>
      <c r="R13" s="53"/>
      <c r="S13" s="53"/>
      <c r="T13" s="53"/>
      <c r="U13" s="53"/>
    </row>
    <row r="14" spans="2:14" ht="20.25">
      <c r="B14" s="6" t="s">
        <v>19</v>
      </c>
      <c r="C14" s="79">
        <v>6170</v>
      </c>
      <c r="D14" s="75">
        <v>20277</v>
      </c>
      <c r="E14" s="38">
        <v>7422</v>
      </c>
      <c r="F14" s="75">
        <v>9701</v>
      </c>
      <c r="G14" s="38">
        <v>48819</v>
      </c>
      <c r="H14" s="75">
        <v>20776</v>
      </c>
      <c r="I14" s="75">
        <v>19520</v>
      </c>
      <c r="J14" s="47">
        <v>42241</v>
      </c>
      <c r="K14" s="47">
        <v>23223</v>
      </c>
      <c r="L14" s="47">
        <v>44856</v>
      </c>
      <c r="M14" s="75">
        <v>10715</v>
      </c>
      <c r="N14" s="116"/>
    </row>
    <row r="15" spans="2:14" ht="20.25">
      <c r="B15" s="6" t="s">
        <v>20</v>
      </c>
      <c r="C15" s="79">
        <v>6593</v>
      </c>
      <c r="D15" s="75">
        <v>21210</v>
      </c>
      <c r="E15" s="38">
        <v>8567</v>
      </c>
      <c r="F15" s="75">
        <v>10137</v>
      </c>
      <c r="G15" s="38">
        <v>58513</v>
      </c>
      <c r="H15" s="75">
        <v>25198</v>
      </c>
      <c r="I15" s="75">
        <v>19520</v>
      </c>
      <c r="J15" s="47">
        <v>42544</v>
      </c>
      <c r="K15" s="47">
        <v>25338</v>
      </c>
      <c r="L15" s="47">
        <v>44856</v>
      </c>
      <c r="M15" s="75">
        <v>15848</v>
      </c>
      <c r="N15" s="108"/>
    </row>
    <row r="16" spans="2:13" ht="20.25">
      <c r="B16" s="6" t="s">
        <v>50</v>
      </c>
      <c r="C16" s="80">
        <v>0.75</v>
      </c>
      <c r="D16" s="80">
        <v>0.83</v>
      </c>
      <c r="E16" s="82">
        <v>0.6</v>
      </c>
      <c r="F16" s="80">
        <v>0.64</v>
      </c>
      <c r="G16" s="82">
        <v>0.72</v>
      </c>
      <c r="H16" s="80">
        <v>0.7511</v>
      </c>
      <c r="I16" s="80">
        <v>0.51</v>
      </c>
      <c r="J16" s="82">
        <v>0.6737</v>
      </c>
      <c r="K16" s="81">
        <v>0.85</v>
      </c>
      <c r="L16" s="81">
        <v>0.92</v>
      </c>
      <c r="M16" s="83">
        <v>0.64</v>
      </c>
    </row>
    <row r="17" spans="2:18" ht="20.25">
      <c r="B17" s="6" t="s">
        <v>48</v>
      </c>
      <c r="C17" s="80">
        <v>0.6</v>
      </c>
      <c r="D17" s="80">
        <v>0.8</v>
      </c>
      <c r="E17" s="82">
        <v>0.536</v>
      </c>
      <c r="F17" s="80">
        <v>0.58</v>
      </c>
      <c r="G17" s="82">
        <v>0.64</v>
      </c>
      <c r="H17" s="80">
        <v>0.6451</v>
      </c>
      <c r="I17" s="80">
        <v>0.45</v>
      </c>
      <c r="J17" s="82">
        <v>0.6079</v>
      </c>
      <c r="K17" s="81">
        <v>0.71</v>
      </c>
      <c r="L17" s="81">
        <v>0.88</v>
      </c>
      <c r="M17" s="83">
        <v>0.33</v>
      </c>
      <c r="R17" s="84"/>
    </row>
    <row r="18" spans="2:13" ht="20.25">
      <c r="B18" s="6" t="s">
        <v>7</v>
      </c>
      <c r="C18" s="78">
        <v>195</v>
      </c>
      <c r="D18" s="78">
        <v>224</v>
      </c>
      <c r="E18" s="38">
        <v>237.8</v>
      </c>
      <c r="F18" s="78">
        <v>272</v>
      </c>
      <c r="G18" s="38">
        <v>269.5</v>
      </c>
      <c r="H18" s="78">
        <v>279</v>
      </c>
      <c r="I18" s="78">
        <v>163</v>
      </c>
      <c r="J18" s="38">
        <v>350</v>
      </c>
      <c r="K18" s="102">
        <v>164</v>
      </c>
      <c r="L18" s="102">
        <v>675</v>
      </c>
      <c r="M18" s="75">
        <v>246</v>
      </c>
    </row>
    <row r="19" spans="2:13" ht="36">
      <c r="B19" s="48" t="s">
        <v>59</v>
      </c>
      <c r="C19" s="117">
        <v>5957</v>
      </c>
      <c r="D19" s="117">
        <v>2629</v>
      </c>
      <c r="E19" s="118">
        <v>4542</v>
      </c>
      <c r="F19" s="117">
        <v>1313</v>
      </c>
      <c r="G19" s="118">
        <v>1736</v>
      </c>
      <c r="H19" s="117">
        <v>2043</v>
      </c>
      <c r="I19" s="28">
        <v>1246</v>
      </c>
      <c r="J19" s="102">
        <v>2435</v>
      </c>
      <c r="K19" s="118">
        <v>1580</v>
      </c>
      <c r="L19" s="118">
        <v>1908</v>
      </c>
      <c r="M19" s="75">
        <v>7987</v>
      </c>
    </row>
    <row r="20" spans="2:13" ht="108.75" customHeight="1">
      <c r="B20" s="3" t="s">
        <v>5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37</v>
      </c>
      <c r="M20" s="40" t="s">
        <v>46</v>
      </c>
    </row>
    <row r="21" ht="21" customHeight="1">
      <c r="B21" s="39" t="s">
        <v>57</v>
      </c>
    </row>
    <row r="22" spans="1:13" ht="15.75" customHeight="1">
      <c r="A22" t="s">
        <v>62</v>
      </c>
      <c r="B22" s="127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2:13" ht="15.75" customHeight="1">
      <c r="B23" s="9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2:13" ht="21" customHeight="1">
      <c r="B24" s="9" t="s">
        <v>35</v>
      </c>
      <c r="L24" s="104"/>
      <c r="M24" s="105"/>
    </row>
    <row r="25" spans="2:13" ht="64.5" customHeight="1">
      <c r="B25" s="10" t="s">
        <v>32</v>
      </c>
      <c r="C25" s="133" t="s">
        <v>10</v>
      </c>
      <c r="D25" s="133" t="s">
        <v>30</v>
      </c>
      <c r="E25" s="133" t="s">
        <v>12</v>
      </c>
      <c r="F25" s="133" t="s">
        <v>13</v>
      </c>
      <c r="G25" s="133" t="s">
        <v>14</v>
      </c>
      <c r="H25" s="133" t="s">
        <v>15</v>
      </c>
      <c r="I25" s="133" t="s">
        <v>16</v>
      </c>
      <c r="J25" s="133" t="s">
        <v>17</v>
      </c>
      <c r="K25" s="133" t="s">
        <v>31</v>
      </c>
      <c r="L25" s="134" t="s">
        <v>36</v>
      </c>
      <c r="M25" s="135" t="s">
        <v>45</v>
      </c>
    </row>
    <row r="26" spans="2:13" ht="21" customHeight="1">
      <c r="B26" s="11" t="s">
        <v>33</v>
      </c>
      <c r="C26" s="12">
        <v>73</v>
      </c>
      <c r="D26" s="12">
        <v>84</v>
      </c>
      <c r="E26" s="12">
        <v>55</v>
      </c>
      <c r="F26" s="12">
        <v>104</v>
      </c>
      <c r="G26" s="13">
        <v>260</v>
      </c>
      <c r="H26" s="13">
        <v>158</v>
      </c>
      <c r="I26" s="12">
        <v>170</v>
      </c>
      <c r="J26" s="13">
        <v>125</v>
      </c>
      <c r="K26" s="13">
        <v>205</v>
      </c>
      <c r="L26" s="13">
        <v>53</v>
      </c>
      <c r="M26" s="14">
        <v>33</v>
      </c>
    </row>
    <row r="27" spans="2:13" ht="21" customHeight="1">
      <c r="B27" s="31" t="s">
        <v>58</v>
      </c>
      <c r="C27" s="32">
        <v>5</v>
      </c>
      <c r="D27" s="32">
        <v>14</v>
      </c>
      <c r="E27" s="32">
        <v>7</v>
      </c>
      <c r="F27" s="32">
        <v>14</v>
      </c>
      <c r="G27" s="32">
        <v>45</v>
      </c>
      <c r="H27" s="32">
        <v>58</v>
      </c>
      <c r="I27" s="32">
        <v>0</v>
      </c>
      <c r="J27" s="32">
        <v>2</v>
      </c>
      <c r="K27" s="32">
        <v>39</v>
      </c>
      <c r="L27" s="32">
        <v>0</v>
      </c>
      <c r="M27" s="32">
        <v>44</v>
      </c>
    </row>
    <row r="28" spans="2:13" ht="21" customHeight="1">
      <c r="B28" s="15" t="s">
        <v>34</v>
      </c>
      <c r="C28" s="13">
        <f>SUM(C26:C27)</f>
        <v>78</v>
      </c>
      <c r="D28" s="13">
        <f aca="true" t="shared" si="1" ref="D28:L28">SUM(D26:D27)</f>
        <v>98</v>
      </c>
      <c r="E28" s="13">
        <f t="shared" si="1"/>
        <v>62</v>
      </c>
      <c r="F28" s="13">
        <f t="shared" si="1"/>
        <v>118</v>
      </c>
      <c r="G28" s="13">
        <f t="shared" si="1"/>
        <v>305</v>
      </c>
      <c r="H28" s="13">
        <f t="shared" si="1"/>
        <v>216</v>
      </c>
      <c r="I28" s="13">
        <f t="shared" si="1"/>
        <v>170</v>
      </c>
      <c r="J28" s="13">
        <f t="shared" si="1"/>
        <v>127</v>
      </c>
      <c r="K28" s="13">
        <f t="shared" si="1"/>
        <v>244</v>
      </c>
      <c r="L28" s="13">
        <f t="shared" si="1"/>
        <v>53</v>
      </c>
      <c r="M28" s="13">
        <f>SUM(M26:M27)</f>
        <v>77</v>
      </c>
    </row>
    <row r="29" spans="2:13" ht="21" customHeight="1">
      <c r="B29" s="15" t="s">
        <v>60</v>
      </c>
      <c r="C29" s="13">
        <v>5</v>
      </c>
      <c r="D29" s="13">
        <v>1</v>
      </c>
      <c r="E29" s="13">
        <v>37</v>
      </c>
      <c r="F29" s="13">
        <v>9</v>
      </c>
      <c r="G29" s="13">
        <v>16</v>
      </c>
      <c r="H29" s="13">
        <v>15</v>
      </c>
      <c r="I29" s="13">
        <v>7</v>
      </c>
      <c r="J29" s="13">
        <v>2</v>
      </c>
      <c r="K29" s="13">
        <v>5</v>
      </c>
      <c r="L29" s="13">
        <v>0</v>
      </c>
      <c r="M29" s="42"/>
    </row>
    <row r="30" spans="2:18" ht="21" customHeight="1">
      <c r="B30" s="15" t="s">
        <v>47</v>
      </c>
      <c r="C30" s="13">
        <v>3</v>
      </c>
      <c r="D30" s="13">
        <v>4</v>
      </c>
      <c r="E30" s="13">
        <v>3</v>
      </c>
      <c r="F30" s="13">
        <v>5</v>
      </c>
      <c r="G30" s="13">
        <v>5</v>
      </c>
      <c r="H30" s="13">
        <v>7</v>
      </c>
      <c r="I30" s="13">
        <v>1</v>
      </c>
      <c r="J30" s="13">
        <v>4</v>
      </c>
      <c r="K30" s="13">
        <v>3</v>
      </c>
      <c r="L30" s="13">
        <v>1</v>
      </c>
      <c r="M30" s="33"/>
      <c r="R30" s="100"/>
    </row>
    <row r="31" spans="2:13" ht="20.25">
      <c r="B31" s="15" t="s">
        <v>70</v>
      </c>
      <c r="C31" s="15">
        <v>68</v>
      </c>
      <c r="D31" s="15">
        <v>153</v>
      </c>
      <c r="E31" s="15">
        <v>70</v>
      </c>
      <c r="F31" s="15">
        <v>11</v>
      </c>
      <c r="G31" s="15">
        <v>17</v>
      </c>
      <c r="H31" s="15">
        <v>37</v>
      </c>
      <c r="I31" s="15">
        <v>25</v>
      </c>
      <c r="J31" s="15">
        <v>59</v>
      </c>
      <c r="K31" s="130" t="s">
        <v>89</v>
      </c>
      <c r="L31" s="122"/>
      <c r="M31" s="15">
        <v>112</v>
      </c>
    </row>
    <row r="32" ht="12.75">
      <c r="B32" s="53"/>
    </row>
    <row r="35" ht="21" customHeight="1">
      <c r="B35" s="39"/>
    </row>
    <row r="37" ht="11.25" customHeight="1"/>
    <row r="38" ht="20.25" customHeight="1">
      <c r="B38" s="74" t="s">
        <v>85</v>
      </c>
    </row>
    <row r="39" spans="2:12" ht="62.25" customHeight="1">
      <c r="B39" s="10" t="s">
        <v>38</v>
      </c>
      <c r="C39" s="17"/>
      <c r="D39" s="131" t="s">
        <v>39</v>
      </c>
      <c r="E39" s="131" t="s">
        <v>40</v>
      </c>
      <c r="F39" s="131" t="s">
        <v>41</v>
      </c>
      <c r="G39" s="131" t="s">
        <v>42</v>
      </c>
      <c r="H39" s="131" t="s">
        <v>43</v>
      </c>
      <c r="I39" s="68"/>
      <c r="J39" s="68"/>
      <c r="K39" s="59"/>
      <c r="L39" s="59"/>
    </row>
    <row r="40" spans="2:12" ht="23.25" customHeight="1">
      <c r="B40" s="2" t="s">
        <v>61</v>
      </c>
      <c r="C40" s="18"/>
      <c r="D40" s="5"/>
      <c r="E40" s="5"/>
      <c r="F40" s="5"/>
      <c r="G40" s="5"/>
      <c r="H40" s="5"/>
      <c r="I40" s="68"/>
      <c r="J40" s="68"/>
      <c r="K40" s="60"/>
      <c r="L40" s="60"/>
    </row>
    <row r="41" spans="2:21" ht="20.25" customHeight="1">
      <c r="B41" s="19" t="s">
        <v>54</v>
      </c>
      <c r="C41" s="20"/>
      <c r="D41" s="91">
        <v>34733.6</v>
      </c>
      <c r="E41" s="91">
        <v>116089</v>
      </c>
      <c r="F41" s="91">
        <v>165735.9</v>
      </c>
      <c r="G41" s="91">
        <v>29828</v>
      </c>
      <c r="H41" s="92">
        <v>360620.2</v>
      </c>
      <c r="I41" s="68"/>
      <c r="J41" s="68"/>
      <c r="K41" s="67"/>
      <c r="L41" s="61"/>
      <c r="M41" s="43"/>
      <c r="Q41" s="53"/>
      <c r="R41" s="52"/>
      <c r="S41" s="53"/>
      <c r="T41" s="53"/>
      <c r="U41" s="53"/>
    </row>
    <row r="42" spans="2:21" ht="20.25" customHeight="1">
      <c r="B42" s="6" t="s">
        <v>52</v>
      </c>
      <c r="C42" s="21"/>
      <c r="D42" s="87">
        <v>11154.7</v>
      </c>
      <c r="E42" s="87">
        <v>13436</v>
      </c>
      <c r="F42" s="87">
        <v>5881.2</v>
      </c>
      <c r="G42" s="87">
        <v>2088</v>
      </c>
      <c r="H42" s="92">
        <v>18420</v>
      </c>
      <c r="I42" s="68"/>
      <c r="J42" s="68"/>
      <c r="K42" s="68"/>
      <c r="L42" s="62"/>
      <c r="Q42" s="53"/>
      <c r="R42" s="55"/>
      <c r="S42" s="53"/>
      <c r="T42" s="53"/>
      <c r="U42" s="53"/>
    </row>
    <row r="43" spans="2:21" ht="20.25" customHeight="1">
      <c r="B43" s="34" t="s">
        <v>49</v>
      </c>
      <c r="C43" s="21"/>
      <c r="D43" s="28">
        <v>8557.3</v>
      </c>
      <c r="E43" s="28">
        <v>5126.7</v>
      </c>
      <c r="F43" s="28">
        <v>2957.2</v>
      </c>
      <c r="G43" s="28">
        <v>1190</v>
      </c>
      <c r="H43" s="75">
        <v>18420</v>
      </c>
      <c r="I43" s="68"/>
      <c r="J43" s="68"/>
      <c r="K43" s="68"/>
      <c r="L43" s="62"/>
      <c r="Q43" s="53"/>
      <c r="R43" s="55"/>
      <c r="S43" s="53"/>
      <c r="T43" s="53"/>
      <c r="U43" s="53"/>
    </row>
    <row r="44" spans="2:21" ht="20.25" customHeight="1">
      <c r="B44" s="36" t="s">
        <v>51</v>
      </c>
      <c r="C44" s="35"/>
      <c r="D44" s="93">
        <v>45888.3</v>
      </c>
      <c r="E44" s="93">
        <v>123366</v>
      </c>
      <c r="F44" s="93">
        <v>152939.8</v>
      </c>
      <c r="G44" s="93">
        <v>36189.4</v>
      </c>
      <c r="H44" s="94">
        <v>440342</v>
      </c>
      <c r="I44" s="68"/>
      <c r="J44" s="68"/>
      <c r="K44" s="68"/>
      <c r="L44" s="27"/>
      <c r="M44" s="27"/>
      <c r="Q44" s="53"/>
      <c r="R44" s="56"/>
      <c r="S44" s="53"/>
      <c r="T44" s="53"/>
      <c r="U44" s="53"/>
    </row>
    <row r="45" spans="2:21" ht="42" customHeight="1">
      <c r="B45" s="36" t="s">
        <v>53</v>
      </c>
      <c r="C45" s="121"/>
      <c r="D45" s="28">
        <v>489161</v>
      </c>
      <c r="E45" s="28">
        <v>524845</v>
      </c>
      <c r="F45" s="28">
        <v>437702</v>
      </c>
      <c r="G45" s="28">
        <v>426763</v>
      </c>
      <c r="H45" s="28">
        <v>429367</v>
      </c>
      <c r="I45" s="68"/>
      <c r="J45" s="68"/>
      <c r="K45" s="68"/>
      <c r="L45" s="63"/>
      <c r="N45" s="84"/>
      <c r="Q45" s="53"/>
      <c r="R45" s="55"/>
      <c r="S45" s="53"/>
      <c r="T45" s="53"/>
      <c r="U45" s="53"/>
    </row>
    <row r="46" spans="2:21" ht="24.75" customHeight="1" hidden="1">
      <c r="B46" s="6" t="s">
        <v>55</v>
      </c>
      <c r="C46" s="21"/>
      <c r="D46" s="44"/>
      <c r="E46" s="45"/>
      <c r="F46" s="46"/>
      <c r="G46" s="46"/>
      <c r="H46" s="46"/>
      <c r="I46" s="68"/>
      <c r="J46" s="68"/>
      <c r="K46" s="69"/>
      <c r="L46" s="64"/>
      <c r="Q46" s="53"/>
      <c r="R46" s="57"/>
      <c r="S46" s="53"/>
      <c r="T46" s="53"/>
      <c r="U46" s="53"/>
    </row>
    <row r="47" spans="2:21" ht="20.25" customHeight="1">
      <c r="B47" s="2" t="s">
        <v>6</v>
      </c>
      <c r="C47" s="23"/>
      <c r="D47" s="29"/>
      <c r="E47" s="29"/>
      <c r="F47" s="29"/>
      <c r="G47" s="29"/>
      <c r="H47" s="29"/>
      <c r="I47" s="68"/>
      <c r="J47" s="68"/>
      <c r="K47" s="70"/>
      <c r="L47" s="65"/>
      <c r="Q47" s="53"/>
      <c r="R47" s="26"/>
      <c r="S47" s="53"/>
      <c r="T47" s="53"/>
      <c r="U47" s="53"/>
    </row>
    <row r="48" spans="2:21" ht="33.75" customHeight="1">
      <c r="B48" s="19" t="s">
        <v>64</v>
      </c>
      <c r="C48" s="76" t="s">
        <v>65</v>
      </c>
      <c r="D48" s="73">
        <v>1348</v>
      </c>
      <c r="E48" s="103" t="s">
        <v>86</v>
      </c>
      <c r="F48" s="73">
        <v>13</v>
      </c>
      <c r="G48" s="73">
        <v>386</v>
      </c>
      <c r="H48" s="114" t="s">
        <v>87</v>
      </c>
      <c r="I48" s="68"/>
      <c r="J48" s="68"/>
      <c r="K48" s="70"/>
      <c r="L48" s="65"/>
      <c r="Q48" s="53"/>
      <c r="R48" s="26"/>
      <c r="S48" s="53"/>
      <c r="T48" s="53"/>
      <c r="U48" s="53"/>
    </row>
    <row r="49" spans="2:21" ht="20.25" customHeight="1">
      <c r="B49" s="6" t="s">
        <v>44</v>
      </c>
      <c r="C49" s="23"/>
      <c r="D49" s="73">
        <v>96523</v>
      </c>
      <c r="E49" s="73">
        <v>107030</v>
      </c>
      <c r="F49" s="73">
        <v>25712</v>
      </c>
      <c r="G49" s="73">
        <v>45878</v>
      </c>
      <c r="H49" s="73">
        <v>925</v>
      </c>
      <c r="I49" s="68"/>
      <c r="J49" s="68"/>
      <c r="K49" s="70"/>
      <c r="L49" s="65"/>
      <c r="Q49" s="53"/>
      <c r="R49" s="26"/>
      <c r="S49" s="53"/>
      <c r="T49" s="53"/>
      <c r="U49" s="53"/>
    </row>
    <row r="50" spans="2:21" s="8" customFormat="1" ht="20.25" customHeight="1">
      <c r="B50" s="6" t="s">
        <v>7</v>
      </c>
      <c r="C50" s="22"/>
      <c r="D50" s="78">
        <v>72.7</v>
      </c>
      <c r="E50" s="78">
        <v>44</v>
      </c>
      <c r="F50" s="78">
        <v>99</v>
      </c>
      <c r="G50" s="78">
        <v>76.7</v>
      </c>
      <c r="H50" s="78">
        <v>100</v>
      </c>
      <c r="I50" s="68"/>
      <c r="J50" s="68"/>
      <c r="K50" s="71"/>
      <c r="L50" s="66"/>
      <c r="M50"/>
      <c r="Q50" s="54"/>
      <c r="R50" s="54"/>
      <c r="S50" s="54"/>
      <c r="T50" s="54"/>
      <c r="U50" s="54"/>
    </row>
    <row r="51" spans="2:21" s="8" customFormat="1" ht="20.25" customHeight="1">
      <c r="B51" s="48" t="s">
        <v>70</v>
      </c>
      <c r="C51" s="22"/>
      <c r="D51" s="78">
        <v>64</v>
      </c>
      <c r="E51" s="78">
        <v>86</v>
      </c>
      <c r="F51" s="78">
        <v>53</v>
      </c>
      <c r="G51" s="115"/>
      <c r="H51" s="78">
        <v>429</v>
      </c>
      <c r="I51" s="68"/>
      <c r="J51" s="68"/>
      <c r="K51" s="71"/>
      <c r="L51" s="66"/>
      <c r="M51"/>
      <c r="Q51" s="54"/>
      <c r="R51" s="54"/>
      <c r="S51" s="54"/>
      <c r="T51" s="54"/>
      <c r="U51" s="54"/>
    </row>
    <row r="52" spans="2:21" ht="294" customHeight="1">
      <c r="B52" s="3" t="s">
        <v>5</v>
      </c>
      <c r="C52" s="24"/>
      <c r="D52" s="25" t="s">
        <v>71</v>
      </c>
      <c r="E52" s="25" t="s">
        <v>73</v>
      </c>
      <c r="F52" s="25" t="s">
        <v>72</v>
      </c>
      <c r="G52" s="25" t="s">
        <v>63</v>
      </c>
      <c r="H52" s="25" t="s">
        <v>66</v>
      </c>
      <c r="I52" s="68"/>
      <c r="J52" s="68"/>
      <c r="K52" s="72"/>
      <c r="L52" s="123"/>
      <c r="Q52" s="53"/>
      <c r="R52" s="53"/>
      <c r="S52" s="53"/>
      <c r="T52" s="53"/>
      <c r="U52" s="53"/>
    </row>
    <row r="53" ht="18">
      <c r="B53" s="16"/>
    </row>
    <row r="54" ht="18">
      <c r="B54" s="16"/>
    </row>
    <row r="55" spans="2:4" ht="20.25">
      <c r="B55" s="77" t="s">
        <v>84</v>
      </c>
      <c r="D55" s="99"/>
    </row>
    <row r="56" spans="2:7" ht="18.75" customHeight="1">
      <c r="B56" s="124" t="s">
        <v>82</v>
      </c>
      <c r="C56" s="124"/>
      <c r="D56" s="124"/>
      <c r="E56" s="124"/>
      <c r="F56" s="124"/>
      <c r="G56" s="124"/>
    </row>
    <row r="57" ht="11.25" customHeight="1"/>
    <row r="58" ht="7.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34.5" customHeight="1"/>
    <row r="70" ht="11.25" customHeight="1"/>
    <row r="71" ht="9.75" customHeight="1"/>
    <row r="72" spans="4:11" ht="20.25">
      <c r="D72" s="27"/>
      <c r="E72" s="27"/>
      <c r="F72" s="27"/>
      <c r="G72" s="27"/>
      <c r="H72" s="27"/>
      <c r="I72" s="27"/>
      <c r="J72" s="27"/>
      <c r="K72" s="27"/>
    </row>
    <row r="73" ht="12.75">
      <c r="M73" s="26"/>
    </row>
    <row r="76" ht="18" customHeight="1">
      <c r="B76" s="30"/>
    </row>
  </sheetData>
  <sheetProtection/>
  <mergeCells count="3">
    <mergeCell ref="B56:G56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Trmalová Michaela (MHMP, KUC)</cp:lastModifiedBy>
  <cp:lastPrinted>2021-03-16T09:38:04Z</cp:lastPrinted>
  <dcterms:created xsi:type="dcterms:W3CDTF">2009-05-15T08:30:53Z</dcterms:created>
  <dcterms:modified xsi:type="dcterms:W3CDTF">2022-04-28T07:46:05Z</dcterms:modified>
  <cp:category/>
  <cp:version/>
  <cp:contentType/>
  <cp:contentStatus/>
</cp:coreProperties>
</file>