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INS01\Data\roz1\Bernášek\SR 2025 k vyvěšení\"/>
    </mc:Choice>
  </mc:AlternateContent>
  <bookViews>
    <workbookView xWindow="2295" yWindow="0" windowWidth="25770" windowHeight="15000"/>
  </bookViews>
  <sheets>
    <sheet name="Kapitoly" sheetId="12" r:id="rId1"/>
    <sheet name="01" sheetId="2" r:id="rId2"/>
    <sheet name="02" sheetId="3" r:id="rId3"/>
    <sheet name="03" sheetId="5" r:id="rId4"/>
    <sheet name="04" sheetId="6" r:id="rId5"/>
    <sheet name="05" sheetId="7" r:id="rId6"/>
    <sheet name="06" sheetId="14" r:id="rId7"/>
    <sheet name="07" sheetId="9" r:id="rId8"/>
    <sheet name="08" sheetId="13" r:id="rId9"/>
    <sheet name="09" sheetId="11" r:id="rId10"/>
    <sheet name="10" sheetId="15" r:id="rId11"/>
  </sheets>
  <definedNames>
    <definedName name="_xlnm.Print_Titles" localSheetId="1">'01'!$1:$9</definedName>
    <definedName name="_xlnm.Print_Titles" localSheetId="2">'02'!$1:$9</definedName>
    <definedName name="_xlnm.Print_Titles" localSheetId="3">'03'!$1:$9</definedName>
    <definedName name="_xlnm.Print_Titles" localSheetId="4">'04'!$1:$9</definedName>
    <definedName name="_xlnm.Print_Titles" localSheetId="5">'05'!$1:$9</definedName>
    <definedName name="_xlnm.Print_Titles" localSheetId="6">'06'!$1:$12</definedName>
    <definedName name="_xlnm.Print_Titles" localSheetId="7">'07'!$1:$12</definedName>
    <definedName name="_xlnm.Print_Titles" localSheetId="8">'08'!$1:$9</definedName>
    <definedName name="_xlnm.Print_Titles" localSheetId="9">'09'!$1:$9</definedName>
    <definedName name="_xlnm.Print_Area" localSheetId="1">'01'!$A$1:$I$99</definedName>
    <definedName name="_xlnm.Print_Area" localSheetId="2">'02'!$A$1:$I$253</definedName>
    <definedName name="_xlnm.Print_Area" localSheetId="3">'03'!$A$1:$I$440</definedName>
    <definedName name="_xlnm.Print_Area" localSheetId="4">'04'!$A$1:$I$214</definedName>
    <definedName name="_xlnm.Print_Area" localSheetId="5">'05'!$A$1:$I$64</definedName>
    <definedName name="_xlnm.Print_Area" localSheetId="6">'06'!$A$1:$I$50</definedName>
    <definedName name="_xlnm.Print_Area" localSheetId="7">'07'!$A$1:$I$48</definedName>
    <definedName name="_xlnm.Print_Area" localSheetId="8">'08'!$A$1:$I$104</definedName>
    <definedName name="_xlnm.Print_Area" localSheetId="9">'09'!$A$1:$I$99</definedName>
    <definedName name="_xlnm.Print_Area" localSheetId="10">'10'!$A$1:$I$36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2" l="1"/>
  <c r="F54" i="12"/>
  <c r="F53" i="12"/>
  <c r="F48" i="12"/>
  <c r="F47" i="12"/>
  <c r="F44" i="12"/>
  <c r="F43" i="12"/>
  <c r="F42" i="12"/>
  <c r="F38" i="12"/>
  <c r="F34" i="12"/>
  <c r="F33" i="12"/>
  <c r="F29" i="12"/>
  <c r="F25" i="12"/>
  <c r="F24" i="12"/>
  <c r="F20" i="12"/>
  <c r="F16" i="12"/>
  <c r="F15" i="12"/>
  <c r="F14" i="12"/>
  <c r="F10" i="12"/>
  <c r="F9" i="12"/>
  <c r="H36" i="15"/>
  <c r="H22" i="15"/>
  <c r="H99" i="11"/>
  <c r="H54" i="11"/>
  <c r="H103" i="13"/>
  <c r="H57" i="13"/>
  <c r="H48" i="9"/>
  <c r="H28" i="9"/>
  <c r="H29" i="14"/>
  <c r="H50" i="14"/>
  <c r="H64" i="7"/>
  <c r="H36" i="7"/>
  <c r="H214" i="6"/>
  <c r="H111" i="6"/>
  <c r="H440" i="5" l="1"/>
  <c r="H225" i="5"/>
  <c r="H253" i="3"/>
  <c r="H131" i="3"/>
  <c r="H99" i="2"/>
  <c r="H54" i="2"/>
  <c r="F59" i="12" l="1"/>
  <c r="F17" i="12" l="1"/>
  <c r="F21" i="12"/>
  <c r="F30" i="12"/>
  <c r="F55" i="12"/>
  <c r="F26" i="12"/>
  <c r="F49" i="12"/>
  <c r="F39" i="12"/>
  <c r="F35" i="12" l="1"/>
  <c r="F11" i="12"/>
  <c r="F61" i="12" l="1"/>
</calcChain>
</file>

<file path=xl/sharedStrings.xml><?xml version="1.0" encoding="utf-8"?>
<sst xmlns="http://schemas.openxmlformats.org/spreadsheetml/2006/main" count="3567" uniqueCount="693">
  <si>
    <t>01 - Rozvoj obce</t>
  </si>
  <si>
    <t>Odbor/organizace</t>
  </si>
  <si>
    <t>Číslo akce</t>
  </si>
  <si>
    <t>Název akce</t>
  </si>
  <si>
    <t>Správce: 0004 - doc. Ing. arch. Petr Hlaváček</t>
  </si>
  <si>
    <t>000000094 - Inv.trans/výdaj z rozp.HMP vč.nezp.výd. EU/EHP OPP</t>
  </si>
  <si>
    <t>MHMP - HOM</t>
  </si>
  <si>
    <t>0043912</t>
  </si>
  <si>
    <t>Štvanice</t>
  </si>
  <si>
    <t>000000000 - Zdroje HMP</t>
  </si>
  <si>
    <t>MHMP - INV</t>
  </si>
  <si>
    <t>0046787</t>
  </si>
  <si>
    <t>Transformace CNP na sídlo EUSPA - realizace</t>
  </si>
  <si>
    <t>PRAŽSKÁ DEVELOPERSKÁ SPOLEČNOST</t>
  </si>
  <si>
    <t>0045709</t>
  </si>
  <si>
    <t>Dolní Počernice - bytová výstavba</t>
  </si>
  <si>
    <t>000000012 - Fond rozvoje dostupného bydlení na území HMP</t>
  </si>
  <si>
    <t>0045876</t>
  </si>
  <si>
    <t>Černý Most - střed</t>
  </si>
  <si>
    <t>0045884</t>
  </si>
  <si>
    <t>Palmovka - Zenklova</t>
  </si>
  <si>
    <t>0045887</t>
  </si>
  <si>
    <t>Nové Dvory PROJEKT 0 - infrastruktura</t>
  </si>
  <si>
    <t>0045890</t>
  </si>
  <si>
    <t>Nové Dvory PROJEKT 4</t>
  </si>
  <si>
    <t>0045892</t>
  </si>
  <si>
    <t>Nové Dvory PROJEKT 6</t>
  </si>
  <si>
    <t>0045895</t>
  </si>
  <si>
    <t>Nové Dvory PROJEKT 9</t>
  </si>
  <si>
    <t>0045898</t>
  </si>
  <si>
    <t>Vršovická - bytový dům</t>
  </si>
  <si>
    <t>0045899</t>
  </si>
  <si>
    <t>Dolní Počernice - infrastruktura</t>
  </si>
  <si>
    <t>0045900</t>
  </si>
  <si>
    <t>Dolní Počernice - Projekt 2</t>
  </si>
  <si>
    <t>0046087</t>
  </si>
  <si>
    <t>0046088</t>
  </si>
  <si>
    <t>Beranka - Hor. Počernice - byt. domy  PROJEKT 1</t>
  </si>
  <si>
    <t>0046393</t>
  </si>
  <si>
    <t>Vltavská filharmonie - projektová příprava</t>
  </si>
  <si>
    <t>0046629</t>
  </si>
  <si>
    <t>Beranka - Hor. Počernice - škola - projekt</t>
  </si>
  <si>
    <t>0046630</t>
  </si>
  <si>
    <t>Dolní Počernice - škola - projekt</t>
  </si>
  <si>
    <t>0046638</t>
  </si>
  <si>
    <t>Jinonice - bytový dům U Tyršovy školy</t>
  </si>
  <si>
    <t>Správce: 0006 - Bc. Michal Hroza</t>
  </si>
  <si>
    <t>Správce: 0011 - Ing. Alexandra Udženija</t>
  </si>
  <si>
    <t>0045708</t>
  </si>
  <si>
    <t>Černý Most II - objekty O a P</t>
  </si>
  <si>
    <t>02 - Městská infrastruktura</t>
  </si>
  <si>
    <t>0046971</t>
  </si>
  <si>
    <t>Propojení kolektorů Hlávkův Most - Centrum I.</t>
  </si>
  <si>
    <t>0000012</t>
  </si>
  <si>
    <t>Protipovod.opatř.na ochr.HMP</t>
  </si>
  <si>
    <t>0000013</t>
  </si>
  <si>
    <t>BABA II - rekon.IS</t>
  </si>
  <si>
    <t>0000057</t>
  </si>
  <si>
    <t>Prodloužení stoky A2</t>
  </si>
  <si>
    <t>0000085</t>
  </si>
  <si>
    <t>TV Řepy</t>
  </si>
  <si>
    <t>0000088</t>
  </si>
  <si>
    <t>TV Libuš</t>
  </si>
  <si>
    <t>0000101</t>
  </si>
  <si>
    <t>TV Újezd</t>
  </si>
  <si>
    <t>0000102</t>
  </si>
  <si>
    <t>TV Koloděje</t>
  </si>
  <si>
    <t>0000106</t>
  </si>
  <si>
    <t>TV Šeberov</t>
  </si>
  <si>
    <t>0000113</t>
  </si>
  <si>
    <t>TV Lipence</t>
  </si>
  <si>
    <t>0000114</t>
  </si>
  <si>
    <t>TV Stodůlky</t>
  </si>
  <si>
    <t>0000132</t>
  </si>
  <si>
    <t>TV Točná</t>
  </si>
  <si>
    <t>0000134</t>
  </si>
  <si>
    <t>TV Dolní Počernice</t>
  </si>
  <si>
    <t>0000161</t>
  </si>
  <si>
    <t>TV Kolovraty</t>
  </si>
  <si>
    <t>0003082</t>
  </si>
  <si>
    <t>TV Radotín</t>
  </si>
  <si>
    <t>0003090</t>
  </si>
  <si>
    <t>TV Řeporyje</t>
  </si>
  <si>
    <t>0003113</t>
  </si>
  <si>
    <t>TV Přední Kopanina</t>
  </si>
  <si>
    <t>0003119</t>
  </si>
  <si>
    <t>TV Čakovice</t>
  </si>
  <si>
    <t>0003140</t>
  </si>
  <si>
    <t>TV Újezd nad Lesy</t>
  </si>
  <si>
    <t>0003145</t>
  </si>
  <si>
    <t>TV Vinoř</t>
  </si>
  <si>
    <t>0003151</t>
  </si>
  <si>
    <t>TV Dubeč</t>
  </si>
  <si>
    <t>0003168</t>
  </si>
  <si>
    <t>TV Křeslice</t>
  </si>
  <si>
    <t>0004507</t>
  </si>
  <si>
    <t>TV Vokovice</t>
  </si>
  <si>
    <t>0004679</t>
  </si>
  <si>
    <t>Park Maniny</t>
  </si>
  <si>
    <t>0007496</t>
  </si>
  <si>
    <t>Kolektor Centrum-Smíchov</t>
  </si>
  <si>
    <t>0008548</t>
  </si>
  <si>
    <t>Kanal. sběrač H - prodl. do Běchovic</t>
  </si>
  <si>
    <t>0008781</t>
  </si>
  <si>
    <t>Prodloužení sběrače "T" do  Třebonic</t>
  </si>
  <si>
    <t>0008950</t>
  </si>
  <si>
    <t>TV Praha 15</t>
  </si>
  <si>
    <t>0040019</t>
  </si>
  <si>
    <t>Prodlouženi sběrače G do Uhříněvsi</t>
  </si>
  <si>
    <t>0040020</t>
  </si>
  <si>
    <t>TV Letňany</t>
  </si>
  <si>
    <t>0040022</t>
  </si>
  <si>
    <t>TV Troja</t>
  </si>
  <si>
    <t>0040297</t>
  </si>
  <si>
    <t>TV Hloubětín</t>
  </si>
  <si>
    <t>0040555</t>
  </si>
  <si>
    <t>Zokruhování výtlačného řadu Praha východ</t>
  </si>
  <si>
    <t>0042124</t>
  </si>
  <si>
    <t>PPO 2013 -modernizace a rozšíření části PPO</t>
  </si>
  <si>
    <t>0042472</t>
  </si>
  <si>
    <t>TV Březiněves</t>
  </si>
  <si>
    <t>0043322</t>
  </si>
  <si>
    <t>TV Nedvězí</t>
  </si>
  <si>
    <t>0043323</t>
  </si>
  <si>
    <t>TV Královice</t>
  </si>
  <si>
    <t>0043324</t>
  </si>
  <si>
    <t>Drobné neodkanalizované oblasti (DNO)</t>
  </si>
  <si>
    <t>0044409</t>
  </si>
  <si>
    <t>TV Praha 9</t>
  </si>
  <si>
    <t>0044575</t>
  </si>
  <si>
    <t>Sběrač B Barrandov</t>
  </si>
  <si>
    <t>0045108</t>
  </si>
  <si>
    <t>TV Praha 10</t>
  </si>
  <si>
    <t>Správce: 0007 - JUDr. Jiří Pospíšil</t>
  </si>
  <si>
    <t>Správce: 0010 - Ing. Jana Komrsková</t>
  </si>
  <si>
    <t>0000016</t>
  </si>
  <si>
    <t>Centrální park JZM I</t>
  </si>
  <si>
    <t>0004502</t>
  </si>
  <si>
    <t>Park u Čeňku</t>
  </si>
  <si>
    <t>0008262</t>
  </si>
  <si>
    <t>JM I - ukončení Centrálního parku</t>
  </si>
  <si>
    <t>0042474</t>
  </si>
  <si>
    <t>Sanace a revitalizace skládky Velká Chuchle</t>
  </si>
  <si>
    <t>MHMP - OCP</t>
  </si>
  <si>
    <t>0004452</t>
  </si>
  <si>
    <t>Letenské sady - obnova ploch zeleně I.kat.</t>
  </si>
  <si>
    <t>0004527</t>
  </si>
  <si>
    <t>Komplex zahrad na Petříně</t>
  </si>
  <si>
    <t>0006475</t>
  </si>
  <si>
    <t>Obnova parku na Vítkově</t>
  </si>
  <si>
    <t>0006957</t>
  </si>
  <si>
    <t>Výkupy pozemků</t>
  </si>
  <si>
    <t>0008653</t>
  </si>
  <si>
    <t>Realizace opatření na úsporu energie a adaptační opatření</t>
  </si>
  <si>
    <t>0041459</t>
  </si>
  <si>
    <t>Pilotní projekty v životním prostředí</t>
  </si>
  <si>
    <t>0047029</t>
  </si>
  <si>
    <t>Areál Motolské rybníky</t>
  </si>
  <si>
    <t>03 - Doprava</t>
  </si>
  <si>
    <t>Správce: 0014 - MUDr. Zdeněk Hřib</t>
  </si>
  <si>
    <t>Dopravní podnik hl.m.Prahy</t>
  </si>
  <si>
    <t>0042176</t>
  </si>
  <si>
    <t>Bezbariérová opatření</t>
  </si>
  <si>
    <t>0042923</t>
  </si>
  <si>
    <t>I. provoz. úsek trasy D metra</t>
  </si>
  <si>
    <t>0044586</t>
  </si>
  <si>
    <t>TT Muzeum</t>
  </si>
  <si>
    <t>0045509</t>
  </si>
  <si>
    <t>Rekonstrukce stanice metra Českomoravská "B"</t>
  </si>
  <si>
    <t>0045512</t>
  </si>
  <si>
    <t>Rek. strop. desky a schodů ve st.metra Florenc</t>
  </si>
  <si>
    <t>0045524</t>
  </si>
  <si>
    <t>TT vozovna Kobylisy-Zdiby (úsek v hl. m. Praze)</t>
  </si>
  <si>
    <t>0045527</t>
  </si>
  <si>
    <t>TT Bolzanova - Hlavní nádraží - Muzeum</t>
  </si>
  <si>
    <t>0045528</t>
  </si>
  <si>
    <t>TT Libuš – Nové Dvory</t>
  </si>
  <si>
    <t>0045539</t>
  </si>
  <si>
    <t>TT Podbaba - Suchdol</t>
  </si>
  <si>
    <t>0046002</t>
  </si>
  <si>
    <t>Elektrifikace linky č. 201</t>
  </si>
  <si>
    <t>0046126</t>
  </si>
  <si>
    <t>Výstavní hala JHV - Střešovice</t>
  </si>
  <si>
    <t>0046128</t>
  </si>
  <si>
    <t>TT Kobylisy - Bohnice</t>
  </si>
  <si>
    <t>0046129</t>
  </si>
  <si>
    <t>Bezbarier. zpřístup. st. metra Křižíkova</t>
  </si>
  <si>
    <t>0046134</t>
  </si>
  <si>
    <t>Bezbarier. zpřístup. st. metra Hradčanská</t>
  </si>
  <si>
    <t>0046136</t>
  </si>
  <si>
    <t>Bezbarier. zpřístup. st. metra Radlická</t>
  </si>
  <si>
    <t>0046356</t>
  </si>
  <si>
    <t>Elektrifikace autobusových linek 142 a 225</t>
  </si>
  <si>
    <t>0046398</t>
  </si>
  <si>
    <t>Elektrifikace autobusových linek 136 a 150</t>
  </si>
  <si>
    <t>0046567</t>
  </si>
  <si>
    <t>Nová zastávka Hodkovičky v trase KoMoKo</t>
  </si>
  <si>
    <t>0046902</t>
  </si>
  <si>
    <t>TT Podbaba – Troja - Bohnice</t>
  </si>
  <si>
    <t>0046903</t>
  </si>
  <si>
    <t>TT Dvorce – Budějovická – Michle</t>
  </si>
  <si>
    <t>0046969</t>
  </si>
  <si>
    <t>Automatizace linky C pražského metra</t>
  </si>
  <si>
    <t>0000053</t>
  </si>
  <si>
    <t>Vysočanská radiála</t>
  </si>
  <si>
    <t>0000079</t>
  </si>
  <si>
    <t>MO Špejchar - Pelc/Tyrolka</t>
  </si>
  <si>
    <t>0000080</t>
  </si>
  <si>
    <t>MO Prašný Most - Špejchar</t>
  </si>
  <si>
    <t>0000081</t>
  </si>
  <si>
    <t>MO Pelc/Tyrolka - U Kříže</t>
  </si>
  <si>
    <t>0000094</t>
  </si>
  <si>
    <t>MO Balabenka - Rybníčky</t>
  </si>
  <si>
    <t>0000211</t>
  </si>
  <si>
    <t>Lipnická-Ocelkova</t>
  </si>
  <si>
    <t>0007552</t>
  </si>
  <si>
    <t>Budovatelská - Mladoboleslavská</t>
  </si>
  <si>
    <t>0008313</t>
  </si>
  <si>
    <t>Libeňská spojka</t>
  </si>
  <si>
    <t>0008559</t>
  </si>
  <si>
    <t>Komunik. propojení Evropská-Svatovítská</t>
  </si>
  <si>
    <t>0008783</t>
  </si>
  <si>
    <t>Podjezd Chlumecká</t>
  </si>
  <si>
    <t>0009515</t>
  </si>
  <si>
    <t>MO Myslbekova-Prašný Most</t>
  </si>
  <si>
    <t>0009567</t>
  </si>
  <si>
    <t>Radlická radiála - JZM Smíchov</t>
  </si>
  <si>
    <t>0040032</t>
  </si>
  <si>
    <t>Komunikace Toužimská</t>
  </si>
  <si>
    <t>0042125</t>
  </si>
  <si>
    <t>Hornopočernická spojka</t>
  </si>
  <si>
    <t>0042360</t>
  </si>
  <si>
    <t>Protipovod. opatření MO Blanka - Troja</t>
  </si>
  <si>
    <t>0042479</t>
  </si>
  <si>
    <t>Obchvatová komunikace Písnice</t>
  </si>
  <si>
    <t>0042481</t>
  </si>
  <si>
    <t>Propojovací komunikace Lochkov - Slivenec</t>
  </si>
  <si>
    <t>0042674</t>
  </si>
  <si>
    <t>Obchvatová komunikace Dolní Měcholupy</t>
  </si>
  <si>
    <t>0042820</t>
  </si>
  <si>
    <t>Hostivařská spojka</t>
  </si>
  <si>
    <t>0042821</t>
  </si>
  <si>
    <t>Dvorecký most</t>
  </si>
  <si>
    <t>0042823</t>
  </si>
  <si>
    <t>Propojovací komunikace Kutnohorská - SOKP</t>
  </si>
  <si>
    <t>0042935</t>
  </si>
  <si>
    <t>P+R Opatov</t>
  </si>
  <si>
    <t>0043496</t>
  </si>
  <si>
    <t>P+R Depo Hostivař</t>
  </si>
  <si>
    <t>0043498</t>
  </si>
  <si>
    <t>Parkovací dům Dědina</t>
  </si>
  <si>
    <t>0043784</t>
  </si>
  <si>
    <t>Kompenzační opatření pro SOKP 511 a I/12</t>
  </si>
  <si>
    <t>0044544</t>
  </si>
  <si>
    <t>Terminál Smíchovské nádraží</t>
  </si>
  <si>
    <t>0044811</t>
  </si>
  <si>
    <t>Aglomerační okruh Pacov</t>
  </si>
  <si>
    <t>0045503</t>
  </si>
  <si>
    <t>Plečnikova alej</t>
  </si>
  <si>
    <t>0046826</t>
  </si>
  <si>
    <t>Obchvatová komunikace Dolní Chabry</t>
  </si>
  <si>
    <t>MHMP - ODO</t>
  </si>
  <si>
    <t>0046984</t>
  </si>
  <si>
    <t>Dobíjecí stanice hlavního města Prahy</t>
  </si>
  <si>
    <t>MHMP - ODO SK</t>
  </si>
  <si>
    <t>0003217</t>
  </si>
  <si>
    <t>Systém řízení  MSP</t>
  </si>
  <si>
    <t>0004347</t>
  </si>
  <si>
    <t>Akce pro BESIP</t>
  </si>
  <si>
    <t>0004348</t>
  </si>
  <si>
    <t>Zachytná parkoviště P + R</t>
  </si>
  <si>
    <t>0005910</t>
  </si>
  <si>
    <t>Zlepšení infrastruktury MHD</t>
  </si>
  <si>
    <t>0006493</t>
  </si>
  <si>
    <t>Telematické systémy</t>
  </si>
  <si>
    <t>0007125</t>
  </si>
  <si>
    <t>Hlávkův most</t>
  </si>
  <si>
    <t>0007567</t>
  </si>
  <si>
    <t>Vyskočilova - 5.května, nájezdová rampa</t>
  </si>
  <si>
    <t>0042131</t>
  </si>
  <si>
    <t>Praha bez barier</t>
  </si>
  <si>
    <t>0042835</t>
  </si>
  <si>
    <t>Šárecká</t>
  </si>
  <si>
    <t>0043051</t>
  </si>
  <si>
    <t>Březiněves - obchvat</t>
  </si>
  <si>
    <t>0043117</t>
  </si>
  <si>
    <t>Spořilovská - zakrytí</t>
  </si>
  <si>
    <t>0043342</t>
  </si>
  <si>
    <t>Na Slupi, Jaromírova - Křesomyslova</t>
  </si>
  <si>
    <t>0043927</t>
  </si>
  <si>
    <t>Úpravy povrchů při SSZ</t>
  </si>
  <si>
    <t>0044152</t>
  </si>
  <si>
    <t>Trojská</t>
  </si>
  <si>
    <t>0044333</t>
  </si>
  <si>
    <t>Drážní promenáda</t>
  </si>
  <si>
    <t>0044606</t>
  </si>
  <si>
    <t>Most Legií, rekonstr., V020</t>
  </si>
  <si>
    <t>0044608</t>
  </si>
  <si>
    <t>Most přes Kunratický potok K007</t>
  </si>
  <si>
    <t>0044610</t>
  </si>
  <si>
    <t>Most v ul. Bystrá, X 525 - novostavba</t>
  </si>
  <si>
    <t>0044613</t>
  </si>
  <si>
    <t>Most v ul. Kolbenova, Y505.3 - rek.</t>
  </si>
  <si>
    <t>0044614</t>
  </si>
  <si>
    <t>Most v ul. Průmyslové X 512.3</t>
  </si>
  <si>
    <t>0044618</t>
  </si>
  <si>
    <t>Most v ul. V pevnosti, P504 - rek.</t>
  </si>
  <si>
    <t>0044629</t>
  </si>
  <si>
    <t>Rekonstrukce SSZ</t>
  </si>
  <si>
    <t>0044735</t>
  </si>
  <si>
    <t>Horoměřická, BUS - pruh</t>
  </si>
  <si>
    <t>0044974</t>
  </si>
  <si>
    <t>Na Kleovce</t>
  </si>
  <si>
    <t>0045116</t>
  </si>
  <si>
    <t>Doprovodná opatření v Holešovičkách</t>
  </si>
  <si>
    <t>0045121</t>
  </si>
  <si>
    <t>Negrelliho viadukt - revit. okolí</t>
  </si>
  <si>
    <t>0045122</t>
  </si>
  <si>
    <t>Opatření k metru D</t>
  </si>
  <si>
    <t>0045126</t>
  </si>
  <si>
    <t>Vybavení parkovacích ploch</t>
  </si>
  <si>
    <t>0045229</t>
  </si>
  <si>
    <t>Příprava projektů v rámci OPD</t>
  </si>
  <si>
    <t>0045546</t>
  </si>
  <si>
    <t>Generála Píky, rek. komunikace, P6</t>
  </si>
  <si>
    <t>0045549</t>
  </si>
  <si>
    <t>Jinonická, rek. komunikace, P5</t>
  </si>
  <si>
    <t>0045563</t>
  </si>
  <si>
    <t>Dopravní značení a doprav. bezpeč. zařízení v ZPS</t>
  </si>
  <si>
    <t>0045564</t>
  </si>
  <si>
    <t>Provozní systémy ZPS</t>
  </si>
  <si>
    <t>0045565</t>
  </si>
  <si>
    <t>Systémy elektronické kontroly ZPS</t>
  </si>
  <si>
    <t>0045748</t>
  </si>
  <si>
    <t>Janovského, rek. komunikace, P7</t>
  </si>
  <si>
    <t>0045749</t>
  </si>
  <si>
    <t>Ovenecká - Kostelní, rek. komunikace, P7</t>
  </si>
  <si>
    <t>0046063</t>
  </si>
  <si>
    <t>Polygrafická, rek. komunikace, P10</t>
  </si>
  <si>
    <t>0046168</t>
  </si>
  <si>
    <t>Barrandovská - Skalní, rek. schodiště, P5</t>
  </si>
  <si>
    <t>0046173</t>
  </si>
  <si>
    <t>Kbelská - Kolbenova, prodl. odboč. pruhu, P9</t>
  </si>
  <si>
    <t>0046174</t>
  </si>
  <si>
    <t>Klikatá, rozš. komunikace, P5</t>
  </si>
  <si>
    <t>0046180</t>
  </si>
  <si>
    <t>Náchodská, rek. komunikace, P20</t>
  </si>
  <si>
    <t>0046185</t>
  </si>
  <si>
    <t>Schodiště a pěší propojky</t>
  </si>
  <si>
    <t>0046188</t>
  </si>
  <si>
    <t>Výstavba a obnova SSZ a KK</t>
  </si>
  <si>
    <t>0046549</t>
  </si>
  <si>
    <t>Most Čechův, V013 – rek., P1</t>
  </si>
  <si>
    <t>0046552</t>
  </si>
  <si>
    <t>Most Mánesův, V014 – rek., P1</t>
  </si>
  <si>
    <t>0046553</t>
  </si>
  <si>
    <t>Zkap. Barr. mostu – nový jízd. pruh směr JS, P5,4</t>
  </si>
  <si>
    <t>0046564</t>
  </si>
  <si>
    <t>Bystrá, MÚK železniční trati, P20</t>
  </si>
  <si>
    <t>0046566</t>
  </si>
  <si>
    <t>Jižní spojka, zkapacit. - kolektor, P10</t>
  </si>
  <si>
    <t>0046659</t>
  </si>
  <si>
    <t>Rekonstrukce ul. V Zápolí a ul. Pekárenská, P4</t>
  </si>
  <si>
    <t>0046692</t>
  </si>
  <si>
    <t>Průmyslový polookruh - realizace</t>
  </si>
  <si>
    <t>0046910</t>
  </si>
  <si>
    <t>Modernizace Strahovského automobil. tunelu,P5 a P6</t>
  </si>
  <si>
    <t>0046983</t>
  </si>
  <si>
    <t>Radlická, rozšíření komunikace, P5</t>
  </si>
  <si>
    <t>04 - Školství, mládež a sport</t>
  </si>
  <si>
    <t>Správce: 0001 - RNDr. Daniel Mazur, Ph.D.</t>
  </si>
  <si>
    <t>MHMP - PRI</t>
  </si>
  <si>
    <t>Správce: 0005 - Mgr. et Mgr. Antonín Klecanda, MBA</t>
  </si>
  <si>
    <t>0046495</t>
  </si>
  <si>
    <t>ZŠ a SŠ Formanská - Újezd u Průhonic</t>
  </si>
  <si>
    <t>0046943</t>
  </si>
  <si>
    <t>ZŠ a SŠ Březiněves - výstavba</t>
  </si>
  <si>
    <t>0046948</t>
  </si>
  <si>
    <t>ZUŠ Jana Hanuše - rek. objektu Bělohorská</t>
  </si>
  <si>
    <t>0046953</t>
  </si>
  <si>
    <t>Smíchovská SPŠ a gymnázium - navýšení kapacity</t>
  </si>
  <si>
    <t>0046954</t>
  </si>
  <si>
    <t>Gymnázium Na Zatlance - půdní vestavba II-příprava</t>
  </si>
  <si>
    <t>0040548</t>
  </si>
  <si>
    <t>SOŠ staveb.a zahrad. P9-zateplení objektů Jarov</t>
  </si>
  <si>
    <t>0041436</t>
  </si>
  <si>
    <t>Park vodních sportů Praha</t>
  </si>
  <si>
    <t>0041505</t>
  </si>
  <si>
    <t>ZŠ Dolní Počernice</t>
  </si>
  <si>
    <t>0042296</t>
  </si>
  <si>
    <t>Dostavba JÚŠ,etapa 3-hospodářský pavilon a hudební škola</t>
  </si>
  <si>
    <t>0042837</t>
  </si>
  <si>
    <t>Rekonstrukce Gymnázia prof.J.Patočky</t>
  </si>
  <si>
    <t>0043101</t>
  </si>
  <si>
    <t>SŠ Měsíčková</t>
  </si>
  <si>
    <t>0043359</t>
  </si>
  <si>
    <t>ZŠ pro žáky s poruchami chování</t>
  </si>
  <si>
    <t>0043360</t>
  </si>
  <si>
    <t>IP pro kap. 04</t>
  </si>
  <si>
    <t>0043361</t>
  </si>
  <si>
    <t>Výstavba tělocvičny Voděradská</t>
  </si>
  <si>
    <t>0043727</t>
  </si>
  <si>
    <t>Přístavba MŠ Aloyse Klara</t>
  </si>
  <si>
    <t>0043928</t>
  </si>
  <si>
    <t>Gymnázium Na Zatlance</t>
  </si>
  <si>
    <t>0044800</t>
  </si>
  <si>
    <t>Sportovní hřiště ZŠ Zličín</t>
  </si>
  <si>
    <t>0044801</t>
  </si>
  <si>
    <t>Dostavba tělocvičny SŠ - COPTH Poděbradská</t>
  </si>
  <si>
    <t>0046912</t>
  </si>
  <si>
    <t>Gymnázium Na Pražačce - nástavba objektu</t>
  </si>
  <si>
    <t>MHMP - SML</t>
  </si>
  <si>
    <t>0045070</t>
  </si>
  <si>
    <t>ZŠ a SŠ Karla Herforta, P1- rekonstrukce učeben</t>
  </si>
  <si>
    <t>0045293</t>
  </si>
  <si>
    <t>ZŠ a SŠ Vinohradská,P2 - půdní vestavba pro DDM P2</t>
  </si>
  <si>
    <t>0045481</t>
  </si>
  <si>
    <t>ZŠ por. zraku P2 - rek. vestavby a střechy</t>
  </si>
  <si>
    <t>0045615</t>
  </si>
  <si>
    <t>Gym. E. Krásnohorské P4 -  nástavba auly</t>
  </si>
  <si>
    <t>0046644</t>
  </si>
  <si>
    <t>DDM Modřany - sportovní areál Urbánkova</t>
  </si>
  <si>
    <t>0046848</t>
  </si>
  <si>
    <t>VOŠ a SŠ V. Hollara, P3 – přestavba ateliéru</t>
  </si>
  <si>
    <t>0046851</t>
  </si>
  <si>
    <t>VOŠ,G,SPŠ a SOŠ, Podskalská, P2 - výměna fas. výplní</t>
  </si>
  <si>
    <t>0046896</t>
  </si>
  <si>
    <t>AG Štěpánská P1- přístavba objektu</t>
  </si>
  <si>
    <t>0046899</t>
  </si>
  <si>
    <t>Gymnázium Opatov, P4 - nástavba objektu</t>
  </si>
  <si>
    <t>0046901</t>
  </si>
  <si>
    <t>ZŠ Tolerance, P9 - rekonstrukce elektro</t>
  </si>
  <si>
    <t>0047011</t>
  </si>
  <si>
    <t>Gym. J. Heyrovského, P5 - rek. střechy hl. budovy</t>
  </si>
  <si>
    <t>0047012</t>
  </si>
  <si>
    <t>Gym. J. Heyrovského, P5 - rek. pláště TV a bazénu</t>
  </si>
  <si>
    <t>0047076</t>
  </si>
  <si>
    <t>MŠ speciální, P8 Drahanská - rekonstrukce nástavby</t>
  </si>
  <si>
    <t>Správce: 0008 - Mgr. Adam Zábranský</t>
  </si>
  <si>
    <t>0046913</t>
  </si>
  <si>
    <t>Revitalizace Rugby Clubu Tatra Smíchov</t>
  </si>
  <si>
    <t>05 - Zdravotnictví a sociální oblast</t>
  </si>
  <si>
    <t>0008211</t>
  </si>
  <si>
    <t>Administrativně-technická budova ZZS</t>
  </si>
  <si>
    <t>0041703</t>
  </si>
  <si>
    <t>DC Paprsek - Rokytka</t>
  </si>
  <si>
    <t>0041799</t>
  </si>
  <si>
    <t>Domov seniorů Dolní Počernice</t>
  </si>
  <si>
    <t>0041929</t>
  </si>
  <si>
    <t>Domov pro seniory Krč II</t>
  </si>
  <si>
    <t>0042872</t>
  </si>
  <si>
    <t>Dům seniorů Bohnice</t>
  </si>
  <si>
    <t>0043258</t>
  </si>
  <si>
    <t>Výjezdové stanoviště ZZS Argentinská</t>
  </si>
  <si>
    <t>0043424</t>
  </si>
  <si>
    <t>IP pro kap.05</t>
  </si>
  <si>
    <t>0044119</t>
  </si>
  <si>
    <t>Palata II - výstavba budovy</t>
  </si>
  <si>
    <t>0047087</t>
  </si>
  <si>
    <t>Plovoucí heliport Praha – Vyšehrad</t>
  </si>
  <si>
    <t>06 - Kultura a cestovní ruch</t>
  </si>
  <si>
    <t>GALERIE HL.M.PRAHY</t>
  </si>
  <si>
    <t>0044048</t>
  </si>
  <si>
    <t>Rek.a restaurování pomníků a veřejných plastik</t>
  </si>
  <si>
    <t>0044667</t>
  </si>
  <si>
    <t>IP pro kapitolu 06</t>
  </si>
  <si>
    <t>0046823</t>
  </si>
  <si>
    <t>Rekonstrukce Divadla na Vinohradech</t>
  </si>
  <si>
    <t>0046976</t>
  </si>
  <si>
    <t>Šlechtova restaurace, 2. část</t>
  </si>
  <si>
    <t>0040774</t>
  </si>
  <si>
    <t>Areál Výstaviště</t>
  </si>
  <si>
    <t>0045029</t>
  </si>
  <si>
    <t>Rek. a dost. Průmyslového paláce</t>
  </si>
  <si>
    <t>07 - Bezpečnost</t>
  </si>
  <si>
    <t>Správce: 0002 - doc. MUDr. Bohuslav Svoboda, CSc.</t>
  </si>
  <si>
    <t>0044062</t>
  </si>
  <si>
    <t>Výstavba budovy IZS na úz. MČ Praha - Klánovice</t>
  </si>
  <si>
    <t>0044436</t>
  </si>
  <si>
    <t>Hasičská zbrojnice a stanoviště ZZS - Běchovice</t>
  </si>
  <si>
    <t>MHMP - OIC</t>
  </si>
  <si>
    <t>0004730</t>
  </si>
  <si>
    <t>Výstavba elektronických sirén</t>
  </si>
  <si>
    <t>0040985</t>
  </si>
  <si>
    <t>Projekty rozvoje IS MP HMP</t>
  </si>
  <si>
    <t>0042568</t>
  </si>
  <si>
    <t>Zvýšení spolehlivosti MRS 2.Etapa</t>
  </si>
  <si>
    <t>0046790</t>
  </si>
  <si>
    <t>Etapa 0002 projekt MOS Malovanka</t>
  </si>
  <si>
    <t>MHMP MĚSTSKÁ POLICIE</t>
  </si>
  <si>
    <t>0041441</t>
  </si>
  <si>
    <t>Stroje a zařízení nezahrnuté do rozpočtu (SZNR)</t>
  </si>
  <si>
    <t>08 - Hospodářství</t>
  </si>
  <si>
    <t>0046726</t>
  </si>
  <si>
    <t>Výstavba FVE - sdružený projekt HMP</t>
  </si>
  <si>
    <t>0046727</t>
  </si>
  <si>
    <t>Výstavba FVE - sdružený projekt HZS</t>
  </si>
  <si>
    <t>0046728</t>
  </si>
  <si>
    <t>Výstavba FVE - sdružený projekt PVK</t>
  </si>
  <si>
    <t>0044675</t>
  </si>
  <si>
    <t>Obnova, modernizace a výstavba soustavy VO HMP</t>
  </si>
  <si>
    <t>0045441</t>
  </si>
  <si>
    <t>Upgrade sítě VO k dobíjení e-mobility</t>
  </si>
  <si>
    <t>0046004</t>
  </si>
  <si>
    <t>Městský mobiliář</t>
  </si>
  <si>
    <t>MHMP - EVM</t>
  </si>
  <si>
    <t>0044069</t>
  </si>
  <si>
    <t>Výkupy pozemků, budov a staveb</t>
  </si>
  <si>
    <t>0040951</t>
  </si>
  <si>
    <t>Revitalizace náplavek</t>
  </si>
  <si>
    <t>0041940</t>
  </si>
  <si>
    <t>Staroměstská tržnice</t>
  </si>
  <si>
    <t>0044072</t>
  </si>
  <si>
    <t>Holešovická tržnice</t>
  </si>
  <si>
    <t>0044077</t>
  </si>
  <si>
    <t>Revitalizace náplavek II. fáze</t>
  </si>
  <si>
    <t>0045184</t>
  </si>
  <si>
    <t>Výkupy pozemků, budov a staveb - HOM</t>
  </si>
  <si>
    <t>HŘBITOVY A POHŘ. SLUŽBY</t>
  </si>
  <si>
    <t>0046911</t>
  </si>
  <si>
    <t>Areál Skloněná</t>
  </si>
  <si>
    <t>09 - Vnitřní správa</t>
  </si>
  <si>
    <t>0002912</t>
  </si>
  <si>
    <t>Výpočetní technika a progr. vybav. pro MHMP</t>
  </si>
  <si>
    <t>0011279</t>
  </si>
  <si>
    <t>EU - Rozvoj Digitální technické mapy HMP</t>
  </si>
  <si>
    <t>0040082</t>
  </si>
  <si>
    <t>Agendové a provozní IS</t>
  </si>
  <si>
    <t>0040106</t>
  </si>
  <si>
    <t>Datová centra</t>
  </si>
  <si>
    <t>0040444</t>
  </si>
  <si>
    <t>Ekonomické IS</t>
  </si>
  <si>
    <t>0040445</t>
  </si>
  <si>
    <t>GIS, mapové služby a geoinformace</t>
  </si>
  <si>
    <t>0040449</t>
  </si>
  <si>
    <t>Metropolitní datové sítě</t>
  </si>
  <si>
    <t>0041943</t>
  </si>
  <si>
    <t>Centrální Service Desk</t>
  </si>
  <si>
    <t>0046189</t>
  </si>
  <si>
    <t>Smart City v PRI</t>
  </si>
  <si>
    <t>Správce: 0012 - ředitel MHMP</t>
  </si>
  <si>
    <t>MHMP - AMP</t>
  </si>
  <si>
    <t>0046825</t>
  </si>
  <si>
    <t>Výměna dezinfekční linky v AMP</t>
  </si>
  <si>
    <t>MHMP - SLU</t>
  </si>
  <si>
    <t>0042579</t>
  </si>
  <si>
    <t>Rozvoj a obnova JBS</t>
  </si>
  <si>
    <t>0042972</t>
  </si>
  <si>
    <t>Licence a autorská práva</t>
  </si>
  <si>
    <t>0044088</t>
  </si>
  <si>
    <t>Vybavení objektů MHMP</t>
  </si>
  <si>
    <t>0044089</t>
  </si>
  <si>
    <t>Úpravy objektů MHMP</t>
  </si>
  <si>
    <t>0044687</t>
  </si>
  <si>
    <t>Říční přivaděč - Nová radnice</t>
  </si>
  <si>
    <t>0045192</t>
  </si>
  <si>
    <t>Strukturovaná kabeláž Nové radnice</t>
  </si>
  <si>
    <t>0046871</t>
  </si>
  <si>
    <t>Modernizace systému vytápění v objektech MHMP</t>
  </si>
  <si>
    <t>Kapitola</t>
  </si>
  <si>
    <t>CELKEM</t>
  </si>
  <si>
    <t>Správce: 0002 - doc. MUDr. Bohuslav Svoboda CSc.</t>
  </si>
  <si>
    <t>Správce: 0005 - Mgr. et Mgr. Antonín Klecanda</t>
  </si>
  <si>
    <t>Správce: 0001 - doc. MUDr. Bohuslav Svoboda, CSc.</t>
  </si>
  <si>
    <t>Správce: 0013 - Ing. Zdeněk Kovářík</t>
  </si>
  <si>
    <t>10 - Pokladní správa</t>
  </si>
  <si>
    <t>KAPITOLY  C E L K E M</t>
  </si>
  <si>
    <t>MĚSTSKÁ KNIHOVNA V PRAZE</t>
  </si>
  <si>
    <t>0044685</t>
  </si>
  <si>
    <t>Střednědobá obnova a modernizace systému AMP</t>
  </si>
  <si>
    <t>0046194</t>
  </si>
  <si>
    <t>Inst. fotovolt. syst. na byt. domy hl.m. Prahy</t>
  </si>
  <si>
    <t>0046921</t>
  </si>
  <si>
    <t>Rekonstrukce objektu Moskevská</t>
  </si>
  <si>
    <t>0042813</t>
  </si>
  <si>
    <t>Výkupy pozemků ke kanalizač. sběrači G vč. G6</t>
  </si>
  <si>
    <t>0047014</t>
  </si>
  <si>
    <t>Zkapacitnění VDJ Kopanina</t>
  </si>
  <si>
    <t>0046880</t>
  </si>
  <si>
    <t>Revitalizace pobočky Bohnice</t>
  </si>
  <si>
    <t>0007528</t>
  </si>
  <si>
    <t>Plán odpadového hospodářství - kompostárny, SD</t>
  </si>
  <si>
    <t>0045111</t>
  </si>
  <si>
    <t>Rekonstrukce štol na Petříně</t>
  </si>
  <si>
    <t>PRAŽSKÉ SPOLEČENSTVÍ OBNOVITELNÉ ENERGIE</t>
  </si>
  <si>
    <t>0011131</t>
  </si>
  <si>
    <t>Instalace FVE na objektech HMP</t>
  </si>
  <si>
    <t>0047032</t>
  </si>
  <si>
    <t>SSZ Tupolevova x Beranových, rek. křižovatky, P18</t>
  </si>
  <si>
    <t>0047033</t>
  </si>
  <si>
    <t>Besip Mladoboleslavská - Chaltická, OK</t>
  </si>
  <si>
    <t>0046872</t>
  </si>
  <si>
    <t>Povýšení tepelně izol. vlastností obj. Řásnovka</t>
  </si>
  <si>
    <t>0043936</t>
  </si>
  <si>
    <t>Karlínské gymnázium, P8 - sanace suterénu</t>
  </si>
  <si>
    <t>0045134</t>
  </si>
  <si>
    <t>OA Hovorčovická, P3 - rekonstrukce oken a fasády</t>
  </si>
  <si>
    <t>0045843</t>
  </si>
  <si>
    <t>VOŠIS a SŠEMI Novovysočanská, P9 - rek. těl. Spojovací</t>
  </si>
  <si>
    <t>0046079</t>
  </si>
  <si>
    <t>Gym. Nad Štolou, P7 - vestavba šaten a tříd</t>
  </si>
  <si>
    <t>0046470</t>
  </si>
  <si>
    <t>ZUŠ P9 - přístavba hlavní budovy</t>
  </si>
  <si>
    <t>0046646</t>
  </si>
  <si>
    <t>ZUŠ Jana Hanuše, P6 - přístavba k obj. Bělohorská</t>
  </si>
  <si>
    <t>0046849</t>
  </si>
  <si>
    <t>Gym. Nad Štolou, P7 - rekonstrukce okenních výplní</t>
  </si>
  <si>
    <t>0046850</t>
  </si>
  <si>
    <t>Přestavba pavilonu G pro PPP - P10</t>
  </si>
  <si>
    <t>0046897</t>
  </si>
  <si>
    <t>GYM. J.Nerudy, P1 - přístavba, navýšení počtu tříd</t>
  </si>
  <si>
    <t>0046898</t>
  </si>
  <si>
    <t>GYM. J. Heyrovského, P5 - přístavba</t>
  </si>
  <si>
    <t>0046900</t>
  </si>
  <si>
    <t>VOŠZ a SZŠ Alšovo nábř., P1 - půdní vestavba</t>
  </si>
  <si>
    <t>0046957</t>
  </si>
  <si>
    <t>VOŠ  SOŠ, umprum P3- rek. oken dvorní trakt</t>
  </si>
  <si>
    <t>0047001</t>
  </si>
  <si>
    <t>SŠ gastronomie, P10 - Přístavba pavilonu E</t>
  </si>
  <si>
    <t>0047010</t>
  </si>
  <si>
    <t>SŠ pro admin. EU, P9 - rek. střechy a VZT kuchyně</t>
  </si>
  <si>
    <t>0047013</t>
  </si>
  <si>
    <t>Karlínská OA, P8 - rekonstrukce toalet</t>
  </si>
  <si>
    <t>DS DOBŘICHOVICE</t>
  </si>
  <si>
    <t>0042536</t>
  </si>
  <si>
    <t>Přístavba a rekonstrukce DS Dobřichovice</t>
  </si>
  <si>
    <t>0043999</t>
  </si>
  <si>
    <t>Vybavení nové přístavby a rek. stáv. Budovy</t>
  </si>
  <si>
    <t>0046591</t>
  </si>
  <si>
    <t>0046588</t>
  </si>
  <si>
    <t>Památník Ďáblice – hřbitov Ďáblice vč. zázemí</t>
  </si>
  <si>
    <t>Rekonstrukce provozního zázemí – hřbitov Vinohrady</t>
  </si>
  <si>
    <t>MHMP - ROZ</t>
  </si>
  <si>
    <t>0042584</t>
  </si>
  <si>
    <t>MČ - rezerva na spolufin.projektů EU/EHP - UF</t>
  </si>
  <si>
    <t>0046867</t>
  </si>
  <si>
    <t>MČ – neinvestiční/investiční rezerva – UP</t>
  </si>
  <si>
    <t>0046868</t>
  </si>
  <si>
    <t>HMP – rezerva na spolufin. projektů EU/EHP</t>
  </si>
  <si>
    <t>0046918</t>
  </si>
  <si>
    <t>HMP – rezerva pro zvýšení školských kapacit</t>
  </si>
  <si>
    <t>Rekonstrukce Muzea paměti XX. st.</t>
  </si>
  <si>
    <t>0046513</t>
  </si>
  <si>
    <t>UZ</t>
  </si>
  <si>
    <t>ORJ</t>
  </si>
  <si>
    <t>0135</t>
  </si>
  <si>
    <t>0121</t>
  </si>
  <si>
    <t>0134</t>
  </si>
  <si>
    <t>Úprava rozpočtu kapitálových výdajů</t>
  </si>
  <si>
    <t>0235</t>
  </si>
  <si>
    <t>0221</t>
  </si>
  <si>
    <t>0254</t>
  </si>
  <si>
    <t>171500999 - Modernizační fond-předfinancování</t>
  </si>
  <si>
    <t>0329</t>
  </si>
  <si>
    <t>0321</t>
  </si>
  <si>
    <t>0421</t>
  </si>
  <si>
    <t>0461</t>
  </si>
  <si>
    <t>0435</t>
  </si>
  <si>
    <t>0521</t>
  </si>
  <si>
    <t>0582</t>
  </si>
  <si>
    <t>0662</t>
  </si>
  <si>
    <t>0621</t>
  </si>
  <si>
    <t>0635</t>
  </si>
  <si>
    <t>0721</t>
  </si>
  <si>
    <t>0740</t>
  </si>
  <si>
    <t>0777</t>
  </si>
  <si>
    <t>0835</t>
  </si>
  <si>
    <t>0881</t>
  </si>
  <si>
    <t>0836</t>
  </si>
  <si>
    <t>0940</t>
  </si>
  <si>
    <t>0903</t>
  </si>
  <si>
    <t>0901</t>
  </si>
  <si>
    <t>1016</t>
  </si>
  <si>
    <t>000000142 - Spolupráce veř. a soukr. sektoru - investice</t>
  </si>
  <si>
    <t>000000079 - Dotace z rozp. MČ(dotace mezi úč.jedn. v rámci HMP)</t>
  </si>
  <si>
    <t>Nové Dvory PROJEKT 1a</t>
  </si>
  <si>
    <t>0953</t>
  </si>
  <si>
    <t>170500999 - Modernizační fond-předfinancování</t>
  </si>
  <si>
    <t xml:space="preserve">                                                            II. Úprava rozpočtu výdajů včetně tř. 8 - financování (strana DAL)</t>
  </si>
  <si>
    <t>Úprava rozpočtu tř. 8 - financování</t>
  </si>
  <si>
    <t>Pol</t>
  </si>
  <si>
    <t>8115</t>
  </si>
  <si>
    <t>17</t>
  </si>
  <si>
    <t xml:space="preserve">Celkem </t>
  </si>
  <si>
    <t>Úprava rozpočtu kapitálových výdajů rok 2024 - snížení roku 2024 - převody finančních prostředků z roku 2024 do roku 2025 v členění dle kapitol HMP</t>
  </si>
  <si>
    <t>v tis. Kč</t>
  </si>
  <si>
    <t>Úprava rozpočtu KV roku 2024</t>
  </si>
  <si>
    <t>Úprava rozpočtu           (v tis. Kč)</t>
  </si>
  <si>
    <t>Úprava rozpočtu            (v tis. Kč)</t>
  </si>
  <si>
    <t xml:space="preserve">za VLASTNÍ HLAVNÍ MĚSTO PRAHU </t>
  </si>
  <si>
    <t>"PŘEVODY KV 2024-2025" (v tis. Kč)</t>
  </si>
  <si>
    <t xml:space="preserve">ÚPRAVA ROZPOČTU KAPITÁLOVÝCH VÝDAJŮ rok 2024 - </t>
  </si>
  <si>
    <t>Příloha č. 11a k usnesení Zastupitelstva HMP č. 19/1 ze dne 12.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</si>
</sst>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6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scheme val="minor"/>
    </font>
    <font>
      <b/>
      <sz val="16"/>
      <name val="Arial CE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scheme val="minor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10"/>
      <color theme="1"/>
      <name val="Arial CE"/>
      <charset val="238"/>
    </font>
    <font>
      <b/>
      <sz val="8"/>
      <color rgb="FFFF0000"/>
      <name val="Arial CE"/>
      <charset val="238"/>
    </font>
    <font>
      <b/>
      <sz val="11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i/>
      <u/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3">
    <xf numFmtId="0" fontId="0" fillId="0" borderId="0" xfId="0"/>
    <xf numFmtId="49" fontId="1" fillId="0" borderId="0" xfId="1" applyNumberFormat="1"/>
    <xf numFmtId="4" fontId="1" fillId="0" borderId="0" xfId="1" applyNumberFormat="1"/>
    <xf numFmtId="0" fontId="1" fillId="0" borderId="0" xfId="1"/>
    <xf numFmtId="49" fontId="3" fillId="0" borderId="0" xfId="1" applyNumberFormat="1" applyFont="1" applyAlignment="1">
      <alignment horizontal="left"/>
    </xf>
    <xf numFmtId="164" fontId="4" fillId="0" borderId="0" xfId="1" applyNumberFormat="1" applyFont="1"/>
    <xf numFmtId="49" fontId="4" fillId="0" borderId="0" xfId="1" applyNumberFormat="1" applyFont="1"/>
    <xf numFmtId="4" fontId="4" fillId="0" borderId="0" xfId="1" applyNumberFormat="1" applyFont="1" applyAlignment="1">
      <alignment wrapText="1"/>
    </xf>
    <xf numFmtId="4" fontId="1" fillId="0" borderId="0" xfId="1" applyNumberFormat="1" applyAlignment="1">
      <alignment wrapText="1"/>
    </xf>
    <xf numFmtId="164" fontId="1" fillId="0" borderId="0" xfId="1" applyNumberFormat="1"/>
    <xf numFmtId="49" fontId="6" fillId="3" borderId="1" xfId="1" applyNumberFormat="1" applyFont="1" applyFill="1" applyBorder="1"/>
    <xf numFmtId="164" fontId="6" fillId="3" borderId="2" xfId="1" applyNumberFormat="1" applyFont="1" applyFill="1" applyBorder="1"/>
    <xf numFmtId="49" fontId="6" fillId="3" borderId="3" xfId="1" applyNumberFormat="1" applyFont="1" applyFill="1" applyBorder="1"/>
    <xf numFmtId="4" fontId="6" fillId="3" borderId="3" xfId="1" applyNumberFormat="1" applyFont="1" applyFill="1" applyBorder="1" applyAlignment="1">
      <alignment wrapText="1"/>
    </xf>
    <xf numFmtId="49" fontId="6" fillId="0" borderId="8" xfId="1" applyNumberFormat="1" applyFont="1" applyBorder="1" applyAlignment="1">
      <alignment horizontal="left"/>
    </xf>
    <xf numFmtId="164" fontId="6" fillId="0" borderId="9" xfId="1" applyNumberFormat="1" applyFont="1" applyBorder="1" applyAlignment="1">
      <alignment horizontal="center"/>
    </xf>
    <xf numFmtId="49" fontId="6" fillId="0" borderId="10" xfId="1" applyNumberFormat="1" applyFont="1" applyBorder="1" applyAlignment="1">
      <alignment horizontal="left"/>
    </xf>
    <xf numFmtId="49" fontId="7" fillId="0" borderId="8" xfId="1" applyNumberFormat="1" applyFont="1" applyBorder="1" applyAlignment="1">
      <alignment horizontal="left"/>
    </xf>
    <xf numFmtId="164" fontId="7" fillId="0" borderId="9" xfId="1" applyNumberFormat="1" applyFont="1" applyBorder="1" applyAlignment="1">
      <alignment horizontal="center"/>
    </xf>
    <xf numFmtId="49" fontId="7" fillId="0" borderId="10" xfId="1" applyNumberFormat="1" applyFont="1" applyBorder="1" applyAlignment="1">
      <alignment horizontal="left"/>
    </xf>
    <xf numFmtId="0" fontId="1" fillId="0" borderId="0" xfId="2"/>
    <xf numFmtId="49" fontId="13" fillId="6" borderId="1" xfId="5" applyNumberFormat="1" applyFont="1" applyFill="1" applyBorder="1" applyAlignment="1">
      <alignment horizontal="left"/>
    </xf>
    <xf numFmtId="0" fontId="1" fillId="6" borderId="2" xfId="2" applyFill="1" applyBorder="1"/>
    <xf numFmtId="0" fontId="12" fillId="6" borderId="2" xfId="2" applyFont="1" applyFill="1" applyBorder="1"/>
    <xf numFmtId="0" fontId="12" fillId="6" borderId="3" xfId="2" applyFont="1" applyFill="1" applyBorder="1"/>
    <xf numFmtId="0" fontId="1" fillId="4" borderId="19" xfId="2" applyFill="1" applyBorder="1"/>
    <xf numFmtId="0" fontId="1" fillId="4" borderId="18" xfId="2" applyFill="1" applyBorder="1"/>
    <xf numFmtId="0" fontId="12" fillId="8" borderId="1" xfId="2" applyFont="1" applyFill="1" applyBorder="1"/>
    <xf numFmtId="0" fontId="1" fillId="8" borderId="2" xfId="2" applyFill="1" applyBorder="1"/>
    <xf numFmtId="4" fontId="12" fillId="8" borderId="23" xfId="2" applyNumberFormat="1" applyFont="1" applyFill="1" applyBorder="1"/>
    <xf numFmtId="0" fontId="1" fillId="4" borderId="1" xfId="2" applyFill="1" applyBorder="1"/>
    <xf numFmtId="0" fontId="12" fillId="4" borderId="2" xfId="2" applyFont="1" applyFill="1" applyBorder="1"/>
    <xf numFmtId="0" fontId="1" fillId="4" borderId="2" xfId="2" applyFill="1" applyBorder="1"/>
    <xf numFmtId="49" fontId="13" fillId="6" borderId="1" xfId="6" applyNumberFormat="1" applyFont="1" applyFill="1" applyBorder="1" applyAlignment="1">
      <alignment horizontal="left"/>
    </xf>
    <xf numFmtId="4" fontId="12" fillId="6" borderId="23" xfId="2" applyNumberFormat="1" applyFont="1" applyFill="1" applyBorder="1"/>
    <xf numFmtId="49" fontId="6" fillId="7" borderId="1" xfId="1" applyNumberFormat="1" applyFont="1" applyFill="1" applyBorder="1"/>
    <xf numFmtId="0" fontId="1" fillId="0" borderId="24" xfId="2" applyBorder="1"/>
    <xf numFmtId="0" fontId="1" fillId="0" borderId="25" xfId="2" applyBorder="1"/>
    <xf numFmtId="0" fontId="1" fillId="0" borderId="13" xfId="2" applyBorder="1"/>
    <xf numFmtId="0" fontId="1" fillId="0" borderId="14" xfId="2" applyBorder="1"/>
    <xf numFmtId="4" fontId="1" fillId="0" borderId="15" xfId="2" applyNumberFormat="1" applyBorder="1"/>
    <xf numFmtId="0" fontId="1" fillId="8" borderId="3" xfId="2" applyFill="1" applyBorder="1"/>
    <xf numFmtId="49" fontId="13" fillId="6" borderId="22" xfId="7" applyNumberFormat="1" applyFont="1" applyFill="1" applyBorder="1" applyAlignment="1">
      <alignment horizontal="left"/>
    </xf>
    <xf numFmtId="4" fontId="12" fillId="6" borderId="3" xfId="2" applyNumberFormat="1" applyFont="1" applyFill="1" applyBorder="1"/>
    <xf numFmtId="0" fontId="1" fillId="4" borderId="15" xfId="2" applyFill="1" applyBorder="1"/>
    <xf numFmtId="49" fontId="13" fillId="6" borderId="22" xfId="8" applyNumberFormat="1" applyFont="1" applyFill="1" applyBorder="1" applyAlignment="1">
      <alignment horizontal="left"/>
    </xf>
    <xf numFmtId="49" fontId="13" fillId="6" borderId="1" xfId="9" applyNumberFormat="1" applyFont="1" applyFill="1" applyBorder="1" applyAlignment="1">
      <alignment horizontal="left"/>
    </xf>
    <xf numFmtId="49" fontId="2" fillId="0" borderId="19" xfId="9" applyNumberFormat="1" applyFont="1" applyBorder="1" applyAlignment="1">
      <alignment horizontal="left"/>
    </xf>
    <xf numFmtId="49" fontId="13" fillId="6" borderId="22" xfId="10" applyNumberFormat="1" applyFont="1" applyFill="1" applyBorder="1" applyAlignment="1">
      <alignment horizontal="left"/>
    </xf>
    <xf numFmtId="0" fontId="1" fillId="0" borderId="20" xfId="2" applyBorder="1"/>
    <xf numFmtId="0" fontId="1" fillId="0" borderId="21" xfId="2" applyBorder="1"/>
    <xf numFmtId="49" fontId="13" fillId="6" borderId="1" xfId="11" applyNumberFormat="1" applyFont="1" applyFill="1" applyBorder="1" applyAlignment="1">
      <alignment horizontal="left"/>
    </xf>
    <xf numFmtId="0" fontId="12" fillId="6" borderId="13" xfId="2" applyFont="1" applyFill="1" applyBorder="1"/>
    <xf numFmtId="49" fontId="2" fillId="0" borderId="22" xfId="11" applyNumberFormat="1" applyFont="1" applyBorder="1" applyAlignment="1">
      <alignment horizontal="left"/>
    </xf>
    <xf numFmtId="0" fontId="1" fillId="4" borderId="22" xfId="2" applyFill="1" applyBorder="1"/>
    <xf numFmtId="49" fontId="6" fillId="7" borderId="29" xfId="1" applyNumberFormat="1" applyFont="1" applyFill="1" applyBorder="1"/>
    <xf numFmtId="0" fontId="12" fillId="8" borderId="16" xfId="2" applyFont="1" applyFill="1" applyBorder="1"/>
    <xf numFmtId="0" fontId="1" fillId="8" borderId="11" xfId="2" applyFill="1" applyBorder="1"/>
    <xf numFmtId="4" fontId="12" fillId="8" borderId="18" xfId="2" applyNumberFormat="1" applyFont="1" applyFill="1" applyBorder="1"/>
    <xf numFmtId="49" fontId="13" fillId="6" borderId="1" xfId="12" applyNumberFormat="1" applyFont="1" applyFill="1" applyBorder="1" applyAlignment="1">
      <alignment horizontal="left"/>
    </xf>
    <xf numFmtId="49" fontId="2" fillId="0" borderId="15" xfId="12" applyNumberFormat="1" applyFont="1" applyBorder="1" applyAlignment="1">
      <alignment horizontal="left"/>
    </xf>
    <xf numFmtId="49" fontId="1" fillId="0" borderId="27" xfId="12" applyNumberFormat="1" applyBorder="1"/>
    <xf numFmtId="49" fontId="2" fillId="0" borderId="19" xfId="12" applyNumberFormat="1" applyFont="1" applyBorder="1" applyAlignment="1">
      <alignment horizontal="left"/>
    </xf>
    <xf numFmtId="0" fontId="1" fillId="0" borderId="30" xfId="2" applyBorder="1"/>
    <xf numFmtId="0" fontId="12" fillId="8" borderId="2" xfId="2" applyFont="1" applyFill="1" applyBorder="1"/>
    <xf numFmtId="0" fontId="12" fillId="7" borderId="13" xfId="2" applyFont="1" applyFill="1" applyBorder="1"/>
    <xf numFmtId="0" fontId="1" fillId="7" borderId="13" xfId="2" applyFill="1" applyBorder="1"/>
    <xf numFmtId="4" fontId="1" fillId="0" borderId="23" xfId="2" applyNumberFormat="1" applyBorder="1"/>
    <xf numFmtId="0" fontId="1" fillId="4" borderId="12" xfId="2" applyFill="1" applyBorder="1"/>
    <xf numFmtId="0" fontId="12" fillId="4" borderId="13" xfId="2" applyFont="1" applyFill="1" applyBorder="1"/>
    <xf numFmtId="0" fontId="1" fillId="4" borderId="13" xfId="2" applyFill="1" applyBorder="1"/>
    <xf numFmtId="0" fontId="15" fillId="6" borderId="1" xfId="2" applyFont="1" applyFill="1" applyBorder="1"/>
    <xf numFmtId="0" fontId="1" fillId="6" borderId="3" xfId="2" applyFill="1" applyBorder="1"/>
    <xf numFmtId="4" fontId="15" fillId="6" borderId="23" xfId="2" applyNumberFormat="1" applyFont="1" applyFill="1" applyBorder="1"/>
    <xf numFmtId="0" fontId="1" fillId="0" borderId="2" xfId="2" applyBorder="1"/>
    <xf numFmtId="0" fontId="1" fillId="0" borderId="3" xfId="2" applyBorder="1"/>
    <xf numFmtId="0" fontId="1" fillId="7" borderId="2" xfId="2" applyFill="1" applyBorder="1"/>
    <xf numFmtId="0" fontId="1" fillId="7" borderId="3" xfId="2" applyFill="1" applyBorder="1"/>
    <xf numFmtId="0" fontId="1" fillId="0" borderId="1" xfId="2" applyBorder="1"/>
    <xf numFmtId="0" fontId="12" fillId="7" borderId="2" xfId="2" applyFont="1" applyFill="1" applyBorder="1"/>
    <xf numFmtId="0" fontId="12" fillId="7" borderId="3" xfId="2" applyFont="1" applyFill="1" applyBorder="1"/>
    <xf numFmtId="164" fontId="6" fillId="7" borderId="2" xfId="1" applyNumberFormat="1" applyFont="1" applyFill="1" applyBorder="1"/>
    <xf numFmtId="49" fontId="1" fillId="7" borderId="1" xfId="11" applyNumberFormat="1" applyFill="1" applyBorder="1"/>
    <xf numFmtId="0" fontId="6" fillId="7" borderId="2" xfId="2" applyFont="1" applyFill="1" applyBorder="1"/>
    <xf numFmtId="0" fontId="6" fillId="7" borderId="3" xfId="2" applyFont="1" applyFill="1" applyBorder="1"/>
    <xf numFmtId="0" fontId="1" fillId="0" borderId="31" xfId="2" applyBorder="1"/>
    <xf numFmtId="4" fontId="1" fillId="0" borderId="32" xfId="2" applyNumberFormat="1" applyBorder="1"/>
    <xf numFmtId="4" fontId="1" fillId="0" borderId="18" xfId="2" applyNumberFormat="1" applyBorder="1"/>
    <xf numFmtId="4" fontId="6" fillId="5" borderId="10" xfId="1" applyNumberFormat="1" applyFont="1" applyFill="1" applyBorder="1" applyAlignment="1">
      <alignment wrapText="1"/>
    </xf>
    <xf numFmtId="4" fontId="7" fillId="5" borderId="10" xfId="1" applyNumberFormat="1" applyFont="1" applyFill="1" applyBorder="1" applyAlignment="1">
      <alignment wrapText="1"/>
    </xf>
    <xf numFmtId="49" fontId="6" fillId="0" borderId="9" xfId="1" applyNumberFormat="1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49" fontId="6" fillId="0" borderId="34" xfId="1" applyNumberFormat="1" applyFont="1" applyBorder="1" applyAlignment="1">
      <alignment horizontal="left"/>
    </xf>
    <xf numFmtId="49" fontId="6" fillId="0" borderId="35" xfId="1" applyNumberFormat="1" applyFont="1" applyBorder="1" applyAlignment="1">
      <alignment horizontal="center"/>
    </xf>
    <xf numFmtId="4" fontId="6" fillId="5" borderId="21" xfId="1" applyNumberFormat="1" applyFont="1" applyFill="1" applyBorder="1" applyAlignment="1">
      <alignment wrapText="1"/>
    </xf>
    <xf numFmtId="4" fontId="1" fillId="0" borderId="0" xfId="2" applyNumberFormat="1"/>
    <xf numFmtId="4" fontId="18" fillId="5" borderId="10" xfId="1" applyNumberFormat="1" applyFont="1" applyFill="1" applyBorder="1" applyAlignment="1">
      <alignment wrapText="1"/>
    </xf>
    <xf numFmtId="0" fontId="6" fillId="0" borderId="8" xfId="1" applyFont="1" applyBorder="1"/>
    <xf numFmtId="0" fontId="6" fillId="0" borderId="9" xfId="1" applyFont="1" applyBorder="1"/>
    <xf numFmtId="0" fontId="7" fillId="0" borderId="8" xfId="1" applyFont="1" applyBorder="1"/>
    <xf numFmtId="0" fontId="7" fillId="0" borderId="9" xfId="1" applyFont="1" applyBorder="1"/>
    <xf numFmtId="4" fontId="6" fillId="3" borderId="23" xfId="1" applyNumberFormat="1" applyFont="1" applyFill="1" applyBorder="1" applyAlignment="1">
      <alignment wrapText="1"/>
    </xf>
    <xf numFmtId="4" fontId="19" fillId="5" borderId="10" xfId="1" applyNumberFormat="1" applyFont="1" applyFill="1" applyBorder="1" applyAlignment="1">
      <alignment wrapText="1"/>
    </xf>
    <xf numFmtId="4" fontId="18" fillId="5" borderId="21" xfId="1" applyNumberFormat="1" applyFont="1" applyFill="1" applyBorder="1" applyAlignment="1">
      <alignment wrapText="1"/>
    </xf>
    <xf numFmtId="4" fontId="7" fillId="7" borderId="10" xfId="1" applyNumberFormat="1" applyFont="1" applyFill="1" applyBorder="1" applyAlignment="1">
      <alignment wrapText="1"/>
    </xf>
    <xf numFmtId="49" fontId="6" fillId="0" borderId="4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4" fontId="6" fillId="7" borderId="6" xfId="1" applyNumberFormat="1" applyFont="1" applyFill="1" applyBorder="1" applyAlignment="1">
      <alignment horizontal="center" vertical="center" wrapText="1"/>
    </xf>
    <xf numFmtId="4" fontId="6" fillId="7" borderId="15" xfId="1" applyNumberFormat="1" applyFont="1" applyFill="1" applyBorder="1" applyAlignment="1">
      <alignment horizontal="center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9" fontId="6" fillId="7" borderId="10" xfId="1" applyNumberFormat="1" applyFont="1" applyFill="1" applyBorder="1" applyAlignment="1">
      <alignment horizontal="center" wrapText="1"/>
    </xf>
    <xf numFmtId="49" fontId="7" fillId="7" borderId="10" xfId="1" applyNumberFormat="1" applyFont="1" applyFill="1" applyBorder="1" applyAlignment="1">
      <alignment horizontal="center" wrapText="1"/>
    </xf>
    <xf numFmtId="49" fontId="6" fillId="3" borderId="3" xfId="1" applyNumberFormat="1" applyFont="1" applyFill="1" applyBorder="1" applyAlignment="1">
      <alignment horizontal="center" wrapText="1"/>
    </xf>
    <xf numFmtId="49" fontId="6" fillId="7" borderId="10" xfId="0" applyNumberFormat="1" applyFont="1" applyFill="1" applyBorder="1" applyAlignment="1">
      <alignment horizontal="center" wrapText="1"/>
    </xf>
    <xf numFmtId="49" fontId="4" fillId="0" borderId="0" xfId="1" applyNumberFormat="1" applyFont="1" applyAlignment="1">
      <alignment horizontal="center" wrapText="1"/>
    </xf>
    <xf numFmtId="49" fontId="1" fillId="0" borderId="0" xfId="1" applyNumberFormat="1" applyAlignment="1">
      <alignment horizontal="center" wrapText="1"/>
    </xf>
    <xf numFmtId="49" fontId="1" fillId="0" borderId="0" xfId="1" applyNumberFormat="1" applyAlignment="1">
      <alignment horizontal="center"/>
    </xf>
    <xf numFmtId="4" fontId="18" fillId="3" borderId="3" xfId="1" applyNumberFormat="1" applyFont="1" applyFill="1" applyBorder="1" applyAlignment="1">
      <alignment wrapText="1"/>
    </xf>
    <xf numFmtId="4" fontId="20" fillId="0" borderId="0" xfId="1" applyNumberFormat="1" applyFont="1" applyAlignment="1">
      <alignment wrapText="1"/>
    </xf>
    <xf numFmtId="49" fontId="6" fillId="0" borderId="38" xfId="1" applyNumberFormat="1" applyFont="1" applyBorder="1" applyAlignment="1">
      <alignment horizontal="left"/>
    </xf>
    <xf numFmtId="49" fontId="6" fillId="0" borderId="39" xfId="1" applyNumberFormat="1" applyFont="1" applyBorder="1" applyAlignment="1">
      <alignment horizontal="center"/>
    </xf>
    <xf numFmtId="49" fontId="6" fillId="0" borderId="36" xfId="1" applyNumberFormat="1" applyFont="1" applyBorder="1" applyAlignment="1">
      <alignment horizontal="left"/>
    </xf>
    <xf numFmtId="4" fontId="18" fillId="5" borderId="36" xfId="1" applyNumberFormat="1" applyFont="1" applyFill="1" applyBorder="1" applyAlignment="1">
      <alignment wrapText="1"/>
    </xf>
    <xf numFmtId="49" fontId="6" fillId="0" borderId="40" xfId="1" applyNumberFormat="1" applyFont="1" applyBorder="1" applyAlignment="1">
      <alignment horizontal="left"/>
    </xf>
    <xf numFmtId="49" fontId="6" fillId="0" borderId="41" xfId="1" applyNumberFormat="1" applyFont="1" applyBorder="1" applyAlignment="1">
      <alignment horizontal="center"/>
    </xf>
    <xf numFmtId="49" fontId="7" fillId="0" borderId="22" xfId="1" applyNumberFormat="1" applyFont="1" applyBorder="1" applyAlignment="1">
      <alignment horizontal="left"/>
    </xf>
    <xf numFmtId="49" fontId="7" fillId="0" borderId="33" xfId="1" applyNumberFormat="1" applyFont="1" applyBorder="1" applyAlignment="1">
      <alignment horizontal="left"/>
    </xf>
    <xf numFmtId="4" fontId="19" fillId="5" borderId="33" xfId="1" applyNumberFormat="1" applyFont="1" applyFill="1" applyBorder="1" applyAlignment="1">
      <alignment wrapText="1"/>
    </xf>
    <xf numFmtId="49" fontId="6" fillId="0" borderId="42" xfId="1" applyNumberFormat="1" applyFont="1" applyBorder="1"/>
    <xf numFmtId="49" fontId="7" fillId="0" borderId="42" xfId="1" applyNumberFormat="1" applyFont="1" applyBorder="1" applyAlignment="1">
      <alignment horizontal="left"/>
    </xf>
    <xf numFmtId="164" fontId="6" fillId="0" borderId="39" xfId="1" applyNumberFormat="1" applyFont="1" applyBorder="1" applyAlignment="1">
      <alignment horizontal="center"/>
    </xf>
    <xf numFmtId="49" fontId="7" fillId="0" borderId="40" xfId="1" applyNumberFormat="1" applyFont="1" applyBorder="1" applyAlignment="1">
      <alignment horizontal="left"/>
    </xf>
    <xf numFmtId="164" fontId="7" fillId="0" borderId="41" xfId="1" applyNumberFormat="1" applyFont="1" applyBorder="1" applyAlignment="1">
      <alignment horizontal="center"/>
    </xf>
    <xf numFmtId="49" fontId="6" fillId="0" borderId="43" xfId="1" applyNumberFormat="1" applyFont="1" applyBorder="1" applyAlignment="1">
      <alignment horizontal="left"/>
    </xf>
    <xf numFmtId="49" fontId="6" fillId="0" borderId="44" xfId="1" applyNumberFormat="1" applyFont="1" applyBorder="1" applyAlignment="1">
      <alignment horizontal="left"/>
    </xf>
    <xf numFmtId="49" fontId="6" fillId="0" borderId="45" xfId="1" applyNumberFormat="1" applyFont="1" applyBorder="1" applyAlignment="1">
      <alignment horizontal="left"/>
    </xf>
    <xf numFmtId="49" fontId="7" fillId="0" borderId="26" xfId="1" applyNumberFormat="1" applyFont="1" applyBorder="1" applyAlignment="1">
      <alignment horizontal="left"/>
    </xf>
    <xf numFmtId="49" fontId="7" fillId="0" borderId="46" xfId="1" applyNumberFormat="1" applyFont="1" applyBorder="1" applyAlignment="1">
      <alignment horizontal="left"/>
    </xf>
    <xf numFmtId="4" fontId="6" fillId="7" borderId="28" xfId="1" applyNumberFormat="1" applyFont="1" applyFill="1" applyBorder="1" applyAlignment="1">
      <alignment wrapText="1"/>
    </xf>
    <xf numFmtId="4" fontId="18" fillId="5" borderId="25" xfId="1" applyNumberFormat="1" applyFont="1" applyFill="1" applyBorder="1" applyAlignment="1">
      <alignment wrapText="1"/>
    </xf>
    <xf numFmtId="4" fontId="18" fillId="5" borderId="31" xfId="1" applyNumberFormat="1" applyFont="1" applyFill="1" applyBorder="1" applyAlignment="1">
      <alignment wrapText="1"/>
    </xf>
    <xf numFmtId="49" fontId="6" fillId="7" borderId="26" xfId="1" applyNumberFormat="1" applyFont="1" applyFill="1" applyBorder="1" applyAlignment="1">
      <alignment horizontal="center" wrapText="1"/>
    </xf>
    <xf numFmtId="49" fontId="6" fillId="7" borderId="46" xfId="1" applyNumberFormat="1" applyFont="1" applyFill="1" applyBorder="1" applyAlignment="1">
      <alignment horizontal="center" wrapText="1"/>
    </xf>
    <xf numFmtId="49" fontId="6" fillId="7" borderId="28" xfId="1" applyNumberFormat="1" applyFont="1" applyFill="1" applyBorder="1" applyAlignment="1">
      <alignment horizontal="center" wrapText="1"/>
    </xf>
    <xf numFmtId="49" fontId="7" fillId="0" borderId="45" xfId="1" applyNumberFormat="1" applyFont="1" applyBorder="1" applyAlignment="1">
      <alignment horizontal="left"/>
    </xf>
    <xf numFmtId="49" fontId="7" fillId="0" borderId="44" xfId="1" applyNumberFormat="1" applyFont="1" applyBorder="1" applyAlignment="1">
      <alignment horizontal="left"/>
    </xf>
    <xf numFmtId="49" fontId="7" fillId="7" borderId="21" xfId="1" applyNumberFormat="1" applyFont="1" applyFill="1" applyBorder="1" applyAlignment="1">
      <alignment horizontal="center" wrapText="1"/>
    </xf>
    <xf numFmtId="49" fontId="6" fillId="7" borderId="21" xfId="1" applyNumberFormat="1" applyFont="1" applyFill="1" applyBorder="1" applyAlignment="1">
      <alignment horizontal="center" wrapText="1"/>
    </xf>
    <xf numFmtId="4" fontId="7" fillId="7" borderId="46" xfId="1" applyNumberFormat="1" applyFont="1" applyFill="1" applyBorder="1" applyAlignment="1">
      <alignment wrapText="1"/>
    </xf>
    <xf numFmtId="49" fontId="7" fillId="0" borderId="28" xfId="1" applyNumberFormat="1" applyFont="1" applyBorder="1" applyAlignment="1">
      <alignment horizontal="left"/>
    </xf>
    <xf numFmtId="4" fontId="19" fillId="5" borderId="21" xfId="1" applyNumberFormat="1" applyFont="1" applyFill="1" applyBorder="1" applyAlignment="1">
      <alignment wrapText="1"/>
    </xf>
    <xf numFmtId="4" fontId="19" fillId="5" borderId="31" xfId="1" applyNumberFormat="1" applyFont="1" applyFill="1" applyBorder="1" applyAlignment="1">
      <alignment wrapText="1"/>
    </xf>
    <xf numFmtId="49" fontId="7" fillId="7" borderId="46" xfId="1" applyNumberFormat="1" applyFont="1" applyFill="1" applyBorder="1" applyAlignment="1">
      <alignment horizontal="center" wrapText="1"/>
    </xf>
    <xf numFmtId="0" fontId="6" fillId="0" borderId="44" xfId="0" applyFont="1" applyBorder="1"/>
    <xf numFmtId="4" fontId="6" fillId="7" borderId="46" xfId="1" applyNumberFormat="1" applyFont="1" applyFill="1" applyBorder="1" applyAlignment="1">
      <alignment wrapText="1"/>
    </xf>
    <xf numFmtId="4" fontId="4" fillId="0" borderId="0" xfId="1" applyNumberFormat="1" applyFont="1" applyAlignment="1">
      <alignment horizontal="center" wrapText="1"/>
    </xf>
    <xf numFmtId="4" fontId="1" fillId="0" borderId="0" xfId="1" applyNumberFormat="1" applyAlignment="1">
      <alignment horizontal="center" wrapText="1"/>
    </xf>
    <xf numFmtId="4" fontId="6" fillId="3" borderId="3" xfId="1" applyNumberFormat="1" applyFont="1" applyFill="1" applyBorder="1" applyAlignment="1">
      <alignment horizontal="center" wrapText="1"/>
    </xf>
    <xf numFmtId="4" fontId="1" fillId="0" borderId="0" xfId="1" applyNumberFormat="1" applyAlignment="1">
      <alignment horizontal="center"/>
    </xf>
    <xf numFmtId="4" fontId="7" fillId="7" borderId="33" xfId="1" applyNumberFormat="1" applyFont="1" applyFill="1" applyBorder="1" applyAlignment="1">
      <alignment wrapText="1"/>
    </xf>
    <xf numFmtId="4" fontId="7" fillId="5" borderId="33" xfId="1" applyNumberFormat="1" applyFont="1" applyFill="1" applyBorder="1" applyAlignment="1">
      <alignment wrapText="1"/>
    </xf>
    <xf numFmtId="4" fontId="7" fillId="7" borderId="21" xfId="1" applyNumberFormat="1" applyFont="1" applyFill="1" applyBorder="1" applyAlignment="1">
      <alignment wrapText="1"/>
    </xf>
    <xf numFmtId="49" fontId="6" fillId="3" borderId="12" xfId="1" applyNumberFormat="1" applyFont="1" applyFill="1" applyBorder="1"/>
    <xf numFmtId="164" fontId="6" fillId="3" borderId="13" xfId="1" applyNumberFormat="1" applyFont="1" applyFill="1" applyBorder="1"/>
    <xf numFmtId="49" fontId="6" fillId="3" borderId="14" xfId="1" applyNumberFormat="1" applyFont="1" applyFill="1" applyBorder="1"/>
    <xf numFmtId="49" fontId="7" fillId="0" borderId="37" xfId="1" applyNumberFormat="1" applyFont="1" applyBorder="1" applyAlignment="1">
      <alignment horizontal="left"/>
    </xf>
    <xf numFmtId="49" fontId="6" fillId="7" borderId="10" xfId="1" applyNumberFormat="1" applyFont="1" applyFill="1" applyBorder="1" applyAlignment="1" applyProtection="1">
      <alignment horizontal="center" wrapText="1"/>
      <protection locked="0"/>
    </xf>
    <xf numFmtId="49" fontId="7" fillId="7" borderId="10" xfId="1" applyNumberFormat="1" applyFont="1" applyFill="1" applyBorder="1" applyAlignment="1" applyProtection="1">
      <alignment horizontal="center" wrapText="1"/>
      <protection locked="0"/>
    </xf>
    <xf numFmtId="49" fontId="7" fillId="7" borderId="33" xfId="1" applyNumberFormat="1" applyFont="1" applyFill="1" applyBorder="1" applyAlignment="1">
      <alignment horizontal="center" wrapText="1"/>
    </xf>
    <xf numFmtId="49" fontId="6" fillId="7" borderId="10" xfId="0" applyNumberFormat="1" applyFont="1" applyFill="1" applyBorder="1" applyAlignment="1" applyProtection="1">
      <alignment horizontal="center" wrapText="1"/>
      <protection locked="0"/>
    </xf>
    <xf numFmtId="164" fontId="6" fillId="7" borderId="9" xfId="1" applyNumberFormat="1" applyFont="1" applyFill="1" applyBorder="1"/>
    <xf numFmtId="4" fontId="7" fillId="7" borderId="19" xfId="1" applyNumberFormat="1" applyFont="1" applyFill="1" applyBorder="1" applyAlignment="1">
      <alignment wrapText="1"/>
    </xf>
    <xf numFmtId="4" fontId="7" fillId="7" borderId="18" xfId="1" applyNumberFormat="1" applyFont="1" applyFill="1" applyBorder="1" applyAlignment="1">
      <alignment wrapText="1"/>
    </xf>
    <xf numFmtId="49" fontId="7" fillId="0" borderId="16" xfId="1" applyNumberFormat="1" applyFont="1" applyBorder="1" applyAlignment="1">
      <alignment horizontal="left"/>
    </xf>
    <xf numFmtId="49" fontId="7" fillId="0" borderId="17" xfId="1" applyNumberFormat="1" applyFont="1" applyBorder="1" applyAlignment="1">
      <alignment horizontal="left"/>
    </xf>
    <xf numFmtId="49" fontId="6" fillId="7" borderId="44" xfId="1" applyNumberFormat="1" applyFont="1" applyFill="1" applyBorder="1"/>
    <xf numFmtId="4" fontId="7" fillId="7" borderId="28" xfId="1" applyNumberFormat="1" applyFont="1" applyFill="1" applyBorder="1" applyAlignment="1">
      <alignment wrapText="1"/>
    </xf>
    <xf numFmtId="4" fontId="7" fillId="5" borderId="21" xfId="1" applyNumberFormat="1" applyFont="1" applyFill="1" applyBorder="1" applyAlignment="1">
      <alignment wrapText="1"/>
    </xf>
    <xf numFmtId="49" fontId="6" fillId="7" borderId="8" xfId="1" applyNumberFormat="1" applyFont="1" applyFill="1" applyBorder="1"/>
    <xf numFmtId="49" fontId="7" fillId="7" borderId="46" xfId="1" applyNumberFormat="1" applyFont="1" applyFill="1" applyBorder="1" applyAlignment="1">
      <alignment wrapText="1"/>
    </xf>
    <xf numFmtId="49" fontId="6" fillId="3" borderId="2" xfId="1" applyNumberFormat="1" applyFont="1" applyFill="1" applyBorder="1"/>
    <xf numFmtId="49" fontId="7" fillId="7" borderId="28" xfId="1" applyNumberFormat="1" applyFont="1" applyFill="1" applyBorder="1" applyAlignment="1">
      <alignment horizontal="center" wrapText="1"/>
    </xf>
    <xf numFmtId="49" fontId="7" fillId="7" borderId="19" xfId="1" applyNumberFormat="1" applyFont="1" applyFill="1" applyBorder="1" applyAlignment="1">
      <alignment horizontal="center" wrapText="1"/>
    </xf>
    <xf numFmtId="49" fontId="7" fillId="7" borderId="18" xfId="1" applyNumberFormat="1" applyFont="1" applyFill="1" applyBorder="1" applyAlignment="1">
      <alignment horizontal="center" wrapText="1"/>
    </xf>
    <xf numFmtId="4" fontId="19" fillId="5" borderId="17" xfId="1" applyNumberFormat="1" applyFont="1" applyFill="1" applyBorder="1" applyAlignment="1">
      <alignment wrapText="1"/>
    </xf>
    <xf numFmtId="49" fontId="18" fillId="0" borderId="8" xfId="1" applyNumberFormat="1" applyFont="1" applyBorder="1" applyAlignment="1">
      <alignment horizontal="left"/>
    </xf>
    <xf numFmtId="164" fontId="18" fillId="0" borderId="9" xfId="1" applyNumberFormat="1" applyFont="1" applyBorder="1" applyAlignment="1">
      <alignment horizontal="center"/>
    </xf>
    <xf numFmtId="49" fontId="18" fillId="0" borderId="10" xfId="1" applyNumberFormat="1" applyFont="1" applyBorder="1" applyAlignment="1">
      <alignment horizontal="left"/>
    </xf>
    <xf numFmtId="49" fontId="19" fillId="0" borderId="8" xfId="1" applyNumberFormat="1" applyFont="1" applyBorder="1" applyAlignment="1">
      <alignment horizontal="left"/>
    </xf>
    <xf numFmtId="164" fontId="19" fillId="0" borderId="9" xfId="1" applyNumberFormat="1" applyFont="1" applyBorder="1" applyAlignment="1">
      <alignment horizontal="center"/>
    </xf>
    <xf numFmtId="49" fontId="19" fillId="0" borderId="10" xfId="1" applyNumberFormat="1" applyFont="1" applyBorder="1" applyAlignment="1">
      <alignment horizontal="left"/>
    </xf>
    <xf numFmtId="49" fontId="6" fillId="7" borderId="46" xfId="1" applyNumberFormat="1" applyFont="1" applyFill="1" applyBorder="1" applyAlignment="1" applyProtection="1">
      <alignment horizontal="center" wrapText="1"/>
      <protection locked="0"/>
    </xf>
    <xf numFmtId="49" fontId="7" fillId="7" borderId="46" xfId="1" applyNumberFormat="1" applyFont="1" applyFill="1" applyBorder="1" applyAlignment="1" applyProtection="1">
      <alignment horizontal="center" wrapText="1"/>
      <protection locked="0"/>
    </xf>
    <xf numFmtId="49" fontId="6" fillId="3" borderId="1" xfId="0" applyNumberFormat="1" applyFont="1" applyFill="1" applyBorder="1"/>
    <xf numFmtId="49" fontId="7" fillId="0" borderId="11" xfId="1" applyNumberFormat="1" applyFont="1" applyBorder="1" applyAlignment="1">
      <alignment horizontal="left"/>
    </xf>
    <xf numFmtId="49" fontId="7" fillId="7" borderId="17" xfId="1" applyNumberFormat="1" applyFont="1" applyFill="1" applyBorder="1" applyAlignment="1">
      <alignment horizontal="center" wrapText="1"/>
    </xf>
    <xf numFmtId="49" fontId="6" fillId="0" borderId="47" xfId="1" applyNumberFormat="1" applyFont="1" applyBorder="1" applyAlignment="1">
      <alignment horizontal="left"/>
    </xf>
    <xf numFmtId="49" fontId="6" fillId="0" borderId="21" xfId="1" applyNumberFormat="1" applyFont="1" applyBorder="1" applyAlignment="1">
      <alignment horizontal="left"/>
    </xf>
    <xf numFmtId="164" fontId="7" fillId="0" borderId="35" xfId="1" applyNumberFormat="1" applyFont="1" applyBorder="1" applyAlignment="1">
      <alignment horizontal="center"/>
    </xf>
    <xf numFmtId="164" fontId="7" fillId="0" borderId="48" xfId="1" applyNumberFormat="1" applyFont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0" fontId="2" fillId="0" borderId="0" xfId="2" applyFont="1"/>
    <xf numFmtId="0" fontId="1" fillId="0" borderId="0" xfId="2" applyAlignment="1">
      <alignment horizontal="right"/>
    </xf>
    <xf numFmtId="4" fontId="16" fillId="0" borderId="0" xfId="2" applyNumberFormat="1" applyFont="1"/>
    <xf numFmtId="164" fontId="21" fillId="3" borderId="2" xfId="1" applyNumberFormat="1" applyFont="1" applyFill="1" applyBorder="1"/>
    <xf numFmtId="49" fontId="21" fillId="3" borderId="3" xfId="1" applyNumberFormat="1" applyFont="1" applyFill="1" applyBorder="1"/>
    <xf numFmtId="49" fontId="19" fillId="0" borderId="46" xfId="1" applyNumberFormat="1" applyFont="1" applyBorder="1" applyAlignment="1">
      <alignment horizontal="left"/>
    </xf>
    <xf numFmtId="49" fontId="18" fillId="7" borderId="10" xfId="1" applyNumberFormat="1" applyFont="1" applyFill="1" applyBorder="1" applyAlignment="1" applyProtection="1">
      <alignment horizontal="center" wrapText="1"/>
      <protection locked="0"/>
    </xf>
    <xf numFmtId="0" fontId="22" fillId="10" borderId="1" xfId="0" applyFont="1" applyFill="1" applyBorder="1" applyAlignment="1">
      <alignment horizontal="left" vertical="center"/>
    </xf>
    <xf numFmtId="49" fontId="12" fillId="10" borderId="2" xfId="0" applyNumberFormat="1" applyFont="1" applyFill="1" applyBorder="1" applyAlignment="1">
      <alignment horizontal="left"/>
    </xf>
    <xf numFmtId="0" fontId="12" fillId="10" borderId="2" xfId="0" applyFont="1" applyFill="1" applyBorder="1" applyAlignment="1">
      <alignment horizontal="left"/>
    </xf>
    <xf numFmtId="49" fontId="2" fillId="10" borderId="2" xfId="0" applyNumberFormat="1" applyFont="1" applyFill="1" applyBorder="1" applyAlignment="1">
      <alignment horizontal="left"/>
    </xf>
    <xf numFmtId="4" fontId="6" fillId="7" borderId="14" xfId="1" applyNumberFormat="1" applyFont="1" applyFill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/>
    </xf>
    <xf numFmtId="4" fontId="7" fillId="7" borderId="10" xfId="1" applyNumberFormat="1" applyFont="1" applyFill="1" applyBorder="1" applyAlignment="1">
      <alignment horizontal="center" wrapText="1"/>
    </xf>
    <xf numFmtId="49" fontId="6" fillId="9" borderId="1" xfId="1" applyNumberFormat="1" applyFont="1" applyFill="1" applyBorder="1"/>
    <xf numFmtId="164" fontId="5" fillId="9" borderId="2" xfId="1" applyNumberFormat="1" applyFont="1" applyFill="1" applyBorder="1" applyAlignment="1">
      <alignment horizontal="left"/>
    </xf>
    <xf numFmtId="49" fontId="5" fillId="9" borderId="3" xfId="1" applyNumberFormat="1" applyFont="1" applyFill="1" applyBorder="1" applyAlignment="1">
      <alignment horizontal="left"/>
    </xf>
    <xf numFmtId="4" fontId="6" fillId="9" borderId="3" xfId="1" applyNumberFormat="1" applyFont="1" applyFill="1" applyBorder="1" applyAlignment="1">
      <alignment horizontal="right" wrapText="1"/>
    </xf>
    <xf numFmtId="49" fontId="6" fillId="9" borderId="3" xfId="1" applyNumberFormat="1" applyFont="1" applyFill="1" applyBorder="1" applyAlignment="1">
      <alignment horizontal="center" wrapText="1"/>
    </xf>
    <xf numFmtId="4" fontId="6" fillId="9" borderId="3" xfId="1" applyNumberFormat="1" applyFont="1" applyFill="1" applyBorder="1" applyAlignment="1">
      <alignment wrapText="1"/>
    </xf>
    <xf numFmtId="49" fontId="7" fillId="0" borderId="26" xfId="1" applyNumberFormat="1" applyFont="1" applyBorder="1" applyAlignment="1">
      <alignment horizontal="center"/>
    </xf>
    <xf numFmtId="49" fontId="7" fillId="0" borderId="46" xfId="1" applyNumberFormat="1" applyFont="1" applyBorder="1" applyAlignment="1">
      <alignment horizontal="center"/>
    </xf>
    <xf numFmtId="4" fontId="6" fillId="7" borderId="28" xfId="1" applyNumberFormat="1" applyFont="1" applyFill="1" applyBorder="1" applyAlignment="1">
      <alignment horizontal="center" wrapText="1"/>
    </xf>
    <xf numFmtId="4" fontId="7" fillId="7" borderId="46" xfId="1" applyNumberFormat="1" applyFont="1" applyFill="1" applyBorder="1" applyAlignment="1">
      <alignment horizontal="center" wrapText="1"/>
    </xf>
    <xf numFmtId="49" fontId="7" fillId="0" borderId="28" xfId="1" applyNumberFormat="1" applyFont="1" applyBorder="1" applyAlignment="1">
      <alignment horizontal="center"/>
    </xf>
    <xf numFmtId="4" fontId="6" fillId="9" borderId="3" xfId="1" applyNumberFormat="1" applyFont="1" applyFill="1" applyBorder="1" applyAlignment="1">
      <alignment horizontal="center" wrapText="1"/>
    </xf>
    <xf numFmtId="4" fontId="6" fillId="7" borderId="46" xfId="1" applyNumberFormat="1" applyFont="1" applyFill="1" applyBorder="1" applyAlignment="1">
      <alignment horizontal="center" wrapText="1"/>
    </xf>
    <xf numFmtId="49" fontId="6" fillId="0" borderId="22" xfId="1" applyNumberFormat="1" applyFont="1" applyBorder="1" applyAlignment="1">
      <alignment horizontal="left"/>
    </xf>
    <xf numFmtId="49" fontId="6" fillId="0" borderId="33" xfId="1" applyNumberFormat="1" applyFont="1" applyBorder="1" applyAlignment="1">
      <alignment horizontal="left"/>
    </xf>
    <xf numFmtId="49" fontId="7" fillId="0" borderId="33" xfId="1" applyNumberFormat="1" applyFont="1" applyBorder="1" applyAlignment="1">
      <alignment horizontal="center"/>
    </xf>
    <xf numFmtId="49" fontId="6" fillId="7" borderId="33" xfId="1" applyNumberFormat="1" applyFont="1" applyFill="1" applyBorder="1" applyAlignment="1">
      <alignment horizontal="center" wrapText="1"/>
    </xf>
    <xf numFmtId="4" fontId="18" fillId="5" borderId="33" xfId="1" applyNumberFormat="1" applyFont="1" applyFill="1" applyBorder="1" applyAlignment="1">
      <alignment wrapText="1"/>
    </xf>
    <xf numFmtId="164" fontId="6" fillId="0" borderId="41" xfId="1" applyNumberFormat="1" applyFont="1" applyBorder="1" applyAlignment="1">
      <alignment horizontal="center"/>
    </xf>
    <xf numFmtId="4" fontId="7" fillId="7" borderId="21" xfId="1" applyNumberFormat="1" applyFont="1" applyFill="1" applyBorder="1" applyAlignment="1">
      <alignment horizontal="center" wrapText="1"/>
    </xf>
    <xf numFmtId="4" fontId="7" fillId="7" borderId="33" xfId="1" applyNumberFormat="1" applyFont="1" applyFill="1" applyBorder="1" applyAlignment="1">
      <alignment horizontal="center" wrapText="1"/>
    </xf>
    <xf numFmtId="4" fontId="7" fillId="7" borderId="17" xfId="1" applyNumberFormat="1" applyFont="1" applyFill="1" applyBorder="1" applyAlignment="1">
      <alignment wrapText="1"/>
    </xf>
    <xf numFmtId="49" fontId="7" fillId="0" borderId="20" xfId="1" applyNumberFormat="1" applyFont="1" applyBorder="1" applyAlignment="1">
      <alignment horizontal="left"/>
    </xf>
    <xf numFmtId="49" fontId="7" fillId="0" borderId="49" xfId="1" applyNumberFormat="1" applyFont="1" applyBorder="1" applyAlignment="1">
      <alignment horizontal="left"/>
    </xf>
    <xf numFmtId="49" fontId="7" fillId="0" borderId="21" xfId="1" applyNumberFormat="1" applyFont="1" applyBorder="1" applyAlignment="1">
      <alignment horizontal="left"/>
    </xf>
    <xf numFmtId="49" fontId="7" fillId="0" borderId="50" xfId="1" applyNumberFormat="1" applyFont="1" applyBorder="1" applyAlignment="1">
      <alignment horizontal="left"/>
    </xf>
    <xf numFmtId="4" fontId="7" fillId="7" borderId="18" xfId="1" applyNumberFormat="1" applyFont="1" applyFill="1" applyBorder="1" applyAlignment="1">
      <alignment horizontal="center" wrapText="1"/>
    </xf>
    <xf numFmtId="4" fontId="7" fillId="7" borderId="17" xfId="1" applyNumberFormat="1" applyFont="1" applyFill="1" applyBorder="1" applyAlignment="1">
      <alignment horizontal="center" wrapText="1"/>
    </xf>
    <xf numFmtId="49" fontId="7" fillId="0" borderId="21" xfId="1" applyNumberFormat="1" applyFont="1" applyBorder="1" applyAlignment="1">
      <alignment horizontal="center"/>
    </xf>
    <xf numFmtId="49" fontId="7" fillId="0" borderId="50" xfId="1" applyNumberFormat="1" applyFont="1" applyBorder="1" applyAlignment="1">
      <alignment horizontal="center"/>
    </xf>
    <xf numFmtId="4" fontId="7" fillId="7" borderId="19" xfId="1" applyNumberFormat="1" applyFont="1" applyFill="1" applyBorder="1" applyAlignment="1">
      <alignment horizontal="center" wrapText="1"/>
    </xf>
    <xf numFmtId="4" fontId="6" fillId="7" borderId="51" xfId="1" applyNumberFormat="1" applyFont="1" applyFill="1" applyBorder="1" applyAlignment="1">
      <alignment horizontal="center" wrapText="1"/>
    </xf>
    <xf numFmtId="49" fontId="19" fillId="0" borderId="21" xfId="1" applyNumberFormat="1" applyFont="1" applyBorder="1" applyAlignment="1">
      <alignment horizontal="left"/>
    </xf>
    <xf numFmtId="4" fontId="7" fillId="7" borderId="28" xfId="1" applyNumberFormat="1" applyFont="1" applyFill="1" applyBorder="1" applyAlignment="1">
      <alignment horizontal="center" wrapText="1"/>
    </xf>
    <xf numFmtId="49" fontId="7" fillId="0" borderId="36" xfId="1" applyNumberFormat="1" applyFont="1" applyBorder="1" applyAlignment="1">
      <alignment horizontal="center"/>
    </xf>
    <xf numFmtId="0" fontId="6" fillId="0" borderId="44" xfId="1" applyFont="1" applyBorder="1"/>
    <xf numFmtId="0" fontId="7" fillId="0" borderId="44" xfId="1" applyFont="1" applyBorder="1"/>
    <xf numFmtId="4" fontId="7" fillId="7" borderId="37" xfId="1" applyNumberFormat="1" applyFont="1" applyFill="1" applyBorder="1" applyAlignment="1">
      <alignment horizontal="center" wrapText="1"/>
    </xf>
    <xf numFmtId="49" fontId="2" fillId="10" borderId="3" xfId="0" applyNumberFormat="1" applyFont="1" applyFill="1" applyBorder="1" applyAlignment="1">
      <alignment horizontal="left"/>
    </xf>
    <xf numFmtId="0" fontId="22" fillId="9" borderId="1" xfId="0" applyFont="1" applyFill="1" applyBorder="1"/>
    <xf numFmtId="0" fontId="22" fillId="9" borderId="2" xfId="0" applyFont="1" applyFill="1" applyBorder="1"/>
    <xf numFmtId="0" fontId="22" fillId="9" borderId="3" xfId="0" applyFont="1" applyFill="1" applyBorder="1"/>
    <xf numFmtId="4" fontId="6" fillId="9" borderId="1" xfId="1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49" fontId="7" fillId="0" borderId="0" xfId="1" applyNumberFormat="1" applyFont="1" applyAlignment="1">
      <alignment horizontal="left"/>
    </xf>
    <xf numFmtId="49" fontId="2" fillId="2" borderId="0" xfId="1" applyNumberFormat="1" applyFont="1" applyFill="1" applyAlignment="1">
      <alignment horizontal="centerContinuous" vertical="center"/>
    </xf>
    <xf numFmtId="4" fontId="2" fillId="2" borderId="0" xfId="1" applyNumberFormat="1" applyFont="1" applyFill="1" applyAlignment="1">
      <alignment horizontal="centerContinuous" vertical="center"/>
    </xf>
    <xf numFmtId="49" fontId="9" fillId="4" borderId="0" xfId="2" applyNumberFormat="1" applyFont="1" applyFill="1" applyAlignment="1">
      <alignment horizontal="center"/>
    </xf>
    <xf numFmtId="4" fontId="12" fillId="0" borderId="3" xfId="2" applyNumberFormat="1" applyFont="1" applyBorder="1"/>
    <xf numFmtId="4" fontId="12" fillId="7" borderId="14" xfId="2" applyNumberFormat="1" applyFont="1" applyFill="1" applyBorder="1"/>
    <xf numFmtId="4" fontId="12" fillId="0" borderId="14" xfId="2" applyNumberFormat="1" applyFont="1" applyBorder="1"/>
    <xf numFmtId="0" fontId="25" fillId="0" borderId="0" xfId="2" applyFont="1"/>
    <xf numFmtId="49" fontId="7" fillId="0" borderId="32" xfId="1" applyNumberFormat="1" applyFont="1" applyBorder="1" applyAlignment="1">
      <alignment horizontal="left"/>
    </xf>
    <xf numFmtId="49" fontId="7" fillId="0" borderId="25" xfId="1" applyNumberFormat="1" applyFont="1" applyBorder="1" applyAlignment="1">
      <alignment horizontal="left"/>
    </xf>
    <xf numFmtId="49" fontId="7" fillId="0" borderId="36" xfId="1" applyNumberFormat="1" applyFont="1" applyBorder="1" applyAlignment="1">
      <alignment horizontal="left"/>
    </xf>
    <xf numFmtId="49" fontId="6" fillId="7" borderId="36" xfId="1" applyNumberFormat="1" applyFont="1" applyFill="1" applyBorder="1" applyAlignment="1" applyProtection="1">
      <alignment horizontal="center" wrapText="1"/>
      <protection locked="0"/>
    </xf>
    <xf numFmtId="4" fontId="7" fillId="7" borderId="37" xfId="1" applyNumberFormat="1" applyFont="1" applyFill="1" applyBorder="1" applyAlignment="1">
      <alignment wrapText="1"/>
    </xf>
    <xf numFmtId="49" fontId="7" fillId="7" borderId="37" xfId="1" applyNumberFormat="1" applyFont="1" applyFill="1" applyBorder="1" applyAlignment="1" applyProtection="1">
      <alignment horizontal="center" wrapText="1"/>
      <protection locked="0"/>
    </xf>
    <xf numFmtId="0" fontId="13" fillId="6" borderId="1" xfId="5" applyFont="1" applyFill="1" applyBorder="1" applyAlignment="1">
      <alignment horizontal="left" vertical="center" wrapText="1"/>
    </xf>
    <xf numFmtId="0" fontId="14" fillId="6" borderId="2" xfId="3" applyFont="1" applyFill="1" applyBorder="1" applyAlignment="1">
      <alignment wrapText="1"/>
    </xf>
    <xf numFmtId="14" fontId="20" fillId="4" borderId="11" xfId="2" applyNumberFormat="1" applyFont="1" applyFill="1" applyBorder="1" applyAlignment="1">
      <alignment horizontal="right"/>
    </xf>
    <xf numFmtId="0" fontId="23" fillId="0" borderId="11" xfId="3" applyFont="1" applyBorder="1"/>
    <xf numFmtId="0" fontId="11" fillId="5" borderId="12" xfId="2" applyFont="1" applyFill="1" applyBorder="1" applyAlignment="1">
      <alignment horizontal="center" vertical="center"/>
    </xf>
    <xf numFmtId="0" fontId="10" fillId="5" borderId="13" xfId="3" applyFill="1" applyBorder="1" applyAlignment="1">
      <alignment horizontal="center" vertical="center"/>
    </xf>
    <xf numFmtId="0" fontId="10" fillId="5" borderId="14" xfId="3" applyFill="1" applyBorder="1" applyAlignment="1">
      <alignment horizontal="center" vertical="center"/>
    </xf>
    <xf numFmtId="0" fontId="10" fillId="5" borderId="16" xfId="3" applyFill="1" applyBorder="1" applyAlignment="1">
      <alignment horizontal="center" vertical="center"/>
    </xf>
    <xf numFmtId="0" fontId="10" fillId="5" borderId="11" xfId="3" applyFill="1" applyBorder="1" applyAlignment="1">
      <alignment horizontal="center" vertical="center"/>
    </xf>
    <xf numFmtId="0" fontId="10" fillId="5" borderId="17" xfId="3" applyFill="1" applyBorder="1" applyAlignment="1">
      <alignment horizontal="center" vertical="center"/>
    </xf>
    <xf numFmtId="4" fontId="2" fillId="5" borderId="15" xfId="1" applyNumberFormat="1" applyFont="1" applyFill="1" applyBorder="1" applyAlignment="1">
      <alignment horizontal="center" vertical="center" wrapText="1"/>
    </xf>
    <xf numFmtId="0" fontId="24" fillId="5" borderId="18" xfId="4" applyFont="1" applyFill="1" applyBorder="1" applyAlignment="1">
      <alignment horizontal="center" vertical="center" wrapText="1"/>
    </xf>
    <xf numFmtId="49" fontId="9" fillId="4" borderId="0" xfId="2" applyNumberFormat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4" fontId="6" fillId="7" borderId="1" xfId="1" applyNumberFormat="1" applyFont="1" applyFill="1" applyBorder="1" applyAlignment="1">
      <alignment horizontal="center" vertical="center" wrapText="1"/>
    </xf>
    <xf numFmtId="4" fontId="6" fillId="7" borderId="3" xfId="1" applyNumberFormat="1" applyFont="1" applyFill="1" applyBorder="1" applyAlignment="1">
      <alignment horizontal="center" vertical="center" wrapText="1"/>
    </xf>
  </cellXfs>
  <cellStyles count="13">
    <cellStyle name="Normální" xfId="0" builtinId="0"/>
    <cellStyle name="Normální 2" xfId="1"/>
    <cellStyle name="Normální 3" xfId="4"/>
    <cellStyle name="Normální 3 2" xfId="3"/>
    <cellStyle name="normální_01" xfId="5"/>
    <cellStyle name="normální_02" xfId="6"/>
    <cellStyle name="normální_03" xfId="7"/>
    <cellStyle name="normální_05" xfId="8"/>
    <cellStyle name="normální_06" xfId="9"/>
    <cellStyle name="normální_07" xfId="10"/>
    <cellStyle name="normální_08" xfId="11"/>
    <cellStyle name="normální_09" xfId="12"/>
    <cellStyle name="normální_Správ sohhrn" xfId="2"/>
  </cellStyles>
  <dxfs count="0"/>
  <tableStyles count="0" defaultTableStyle="TableStyleMedium2" defaultPivotStyle="PivotStyleLight16"/>
  <colors>
    <mruColors>
      <color rgb="FFD79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61"/>
  <sheetViews>
    <sheetView tabSelected="1" topLeftCell="A2" zoomScaleNormal="100" workbookViewId="0">
      <selection activeCell="A3" sqref="A3"/>
    </sheetView>
  </sheetViews>
  <sheetFormatPr defaultRowHeight="12.75" x14ac:dyDescent="0.2"/>
  <cols>
    <col min="1" max="2" width="9.140625" style="20"/>
    <col min="3" max="3" width="10.7109375" style="20" customWidth="1"/>
    <col min="4" max="4" width="9.140625" style="20"/>
    <col min="5" max="5" width="35.7109375" style="20" customWidth="1"/>
    <col min="6" max="6" width="20.28515625" style="20" customWidth="1"/>
    <col min="7" max="7" width="12.42578125" style="20" bestFit="1" customWidth="1"/>
    <col min="8" max="8" width="19.5703125" style="20" bestFit="1" customWidth="1"/>
    <col min="9" max="9" width="12.42578125" style="20" bestFit="1" customWidth="1"/>
    <col min="10" max="10" width="12.28515625" style="20" customWidth="1"/>
    <col min="11" max="11" width="12.42578125" style="20" bestFit="1" customWidth="1"/>
    <col min="12" max="12" width="11.7109375" style="20" bestFit="1" customWidth="1"/>
    <col min="13" max="255" width="9.140625" style="20"/>
    <col min="256" max="256" width="10.7109375" style="20" customWidth="1"/>
    <col min="257" max="257" width="9.140625" style="20"/>
    <col min="258" max="258" width="35.7109375" style="20" customWidth="1"/>
    <col min="259" max="261" width="20.28515625" style="20" customWidth="1"/>
    <col min="262" max="511" width="9.140625" style="20"/>
    <col min="512" max="512" width="10.7109375" style="20" customWidth="1"/>
    <col min="513" max="513" width="9.140625" style="20"/>
    <col min="514" max="514" width="35.7109375" style="20" customWidth="1"/>
    <col min="515" max="517" width="20.28515625" style="20" customWidth="1"/>
    <col min="518" max="767" width="9.140625" style="20"/>
    <col min="768" max="768" width="10.7109375" style="20" customWidth="1"/>
    <col min="769" max="769" width="9.140625" style="20"/>
    <col min="770" max="770" width="35.7109375" style="20" customWidth="1"/>
    <col min="771" max="773" width="20.28515625" style="20" customWidth="1"/>
    <col min="774" max="1023" width="9.140625" style="20"/>
    <col min="1024" max="1024" width="10.7109375" style="20" customWidth="1"/>
    <col min="1025" max="1025" width="9.140625" style="20"/>
    <col min="1026" max="1026" width="35.7109375" style="20" customWidth="1"/>
    <col min="1027" max="1029" width="20.28515625" style="20" customWidth="1"/>
    <col min="1030" max="1279" width="9.140625" style="20"/>
    <col min="1280" max="1280" width="10.7109375" style="20" customWidth="1"/>
    <col min="1281" max="1281" width="9.140625" style="20"/>
    <col min="1282" max="1282" width="35.7109375" style="20" customWidth="1"/>
    <col min="1283" max="1285" width="20.28515625" style="20" customWidth="1"/>
    <col min="1286" max="1535" width="9.140625" style="20"/>
    <col min="1536" max="1536" width="10.7109375" style="20" customWidth="1"/>
    <col min="1537" max="1537" width="9.140625" style="20"/>
    <col min="1538" max="1538" width="35.7109375" style="20" customWidth="1"/>
    <col min="1539" max="1541" width="20.28515625" style="20" customWidth="1"/>
    <col min="1542" max="1791" width="9.140625" style="20"/>
    <col min="1792" max="1792" width="10.7109375" style="20" customWidth="1"/>
    <col min="1793" max="1793" width="9.140625" style="20"/>
    <col min="1794" max="1794" width="35.7109375" style="20" customWidth="1"/>
    <col min="1795" max="1797" width="20.28515625" style="20" customWidth="1"/>
    <col min="1798" max="2047" width="9.140625" style="20"/>
    <col min="2048" max="2048" width="10.7109375" style="20" customWidth="1"/>
    <col min="2049" max="2049" width="9.140625" style="20"/>
    <col min="2050" max="2050" width="35.7109375" style="20" customWidth="1"/>
    <col min="2051" max="2053" width="20.28515625" style="20" customWidth="1"/>
    <col min="2054" max="2303" width="9.140625" style="20"/>
    <col min="2304" max="2304" width="10.7109375" style="20" customWidth="1"/>
    <col min="2305" max="2305" width="9.140625" style="20"/>
    <col min="2306" max="2306" width="35.7109375" style="20" customWidth="1"/>
    <col min="2307" max="2309" width="20.28515625" style="20" customWidth="1"/>
    <col min="2310" max="2559" width="9.140625" style="20"/>
    <col min="2560" max="2560" width="10.7109375" style="20" customWidth="1"/>
    <col min="2561" max="2561" width="9.140625" style="20"/>
    <col min="2562" max="2562" width="35.7109375" style="20" customWidth="1"/>
    <col min="2563" max="2565" width="20.28515625" style="20" customWidth="1"/>
    <col min="2566" max="2815" width="9.140625" style="20"/>
    <col min="2816" max="2816" width="10.7109375" style="20" customWidth="1"/>
    <col min="2817" max="2817" width="9.140625" style="20"/>
    <col min="2818" max="2818" width="35.7109375" style="20" customWidth="1"/>
    <col min="2819" max="2821" width="20.28515625" style="20" customWidth="1"/>
    <col min="2822" max="3071" width="9.140625" style="20"/>
    <col min="3072" max="3072" width="10.7109375" style="20" customWidth="1"/>
    <col min="3073" max="3073" width="9.140625" style="20"/>
    <col min="3074" max="3074" width="35.7109375" style="20" customWidth="1"/>
    <col min="3075" max="3077" width="20.28515625" style="20" customWidth="1"/>
    <col min="3078" max="3327" width="9.140625" style="20"/>
    <col min="3328" max="3328" width="10.7109375" style="20" customWidth="1"/>
    <col min="3329" max="3329" width="9.140625" style="20"/>
    <col min="3330" max="3330" width="35.7109375" style="20" customWidth="1"/>
    <col min="3331" max="3333" width="20.28515625" style="20" customWidth="1"/>
    <col min="3334" max="3583" width="9.140625" style="20"/>
    <col min="3584" max="3584" width="10.7109375" style="20" customWidth="1"/>
    <col min="3585" max="3585" width="9.140625" style="20"/>
    <col min="3586" max="3586" width="35.7109375" style="20" customWidth="1"/>
    <col min="3587" max="3589" width="20.28515625" style="20" customWidth="1"/>
    <col min="3590" max="3839" width="9.140625" style="20"/>
    <col min="3840" max="3840" width="10.7109375" style="20" customWidth="1"/>
    <col min="3841" max="3841" width="9.140625" style="20"/>
    <col min="3842" max="3842" width="35.7109375" style="20" customWidth="1"/>
    <col min="3843" max="3845" width="20.28515625" style="20" customWidth="1"/>
    <col min="3846" max="4095" width="9.140625" style="20"/>
    <col min="4096" max="4096" width="10.7109375" style="20" customWidth="1"/>
    <col min="4097" max="4097" width="9.140625" style="20"/>
    <col min="4098" max="4098" width="35.7109375" style="20" customWidth="1"/>
    <col min="4099" max="4101" width="20.28515625" style="20" customWidth="1"/>
    <col min="4102" max="4351" width="9.140625" style="20"/>
    <col min="4352" max="4352" width="10.7109375" style="20" customWidth="1"/>
    <col min="4353" max="4353" width="9.140625" style="20"/>
    <col min="4354" max="4354" width="35.7109375" style="20" customWidth="1"/>
    <col min="4355" max="4357" width="20.28515625" style="20" customWidth="1"/>
    <col min="4358" max="4607" width="9.140625" style="20"/>
    <col min="4608" max="4608" width="10.7109375" style="20" customWidth="1"/>
    <col min="4609" max="4609" width="9.140625" style="20"/>
    <col min="4610" max="4610" width="35.7109375" style="20" customWidth="1"/>
    <col min="4611" max="4613" width="20.28515625" style="20" customWidth="1"/>
    <col min="4614" max="4863" width="9.140625" style="20"/>
    <col min="4864" max="4864" width="10.7109375" style="20" customWidth="1"/>
    <col min="4865" max="4865" width="9.140625" style="20"/>
    <col min="4866" max="4866" width="35.7109375" style="20" customWidth="1"/>
    <col min="4867" max="4869" width="20.28515625" style="20" customWidth="1"/>
    <col min="4870" max="5119" width="9.140625" style="20"/>
    <col min="5120" max="5120" width="10.7109375" style="20" customWidth="1"/>
    <col min="5121" max="5121" width="9.140625" style="20"/>
    <col min="5122" max="5122" width="35.7109375" style="20" customWidth="1"/>
    <col min="5123" max="5125" width="20.28515625" style="20" customWidth="1"/>
    <col min="5126" max="5375" width="9.140625" style="20"/>
    <col min="5376" max="5376" width="10.7109375" style="20" customWidth="1"/>
    <col min="5377" max="5377" width="9.140625" style="20"/>
    <col min="5378" max="5378" width="35.7109375" style="20" customWidth="1"/>
    <col min="5379" max="5381" width="20.28515625" style="20" customWidth="1"/>
    <col min="5382" max="5631" width="9.140625" style="20"/>
    <col min="5632" max="5632" width="10.7109375" style="20" customWidth="1"/>
    <col min="5633" max="5633" width="9.140625" style="20"/>
    <col min="5634" max="5634" width="35.7109375" style="20" customWidth="1"/>
    <col min="5635" max="5637" width="20.28515625" style="20" customWidth="1"/>
    <col min="5638" max="5887" width="9.140625" style="20"/>
    <col min="5888" max="5888" width="10.7109375" style="20" customWidth="1"/>
    <col min="5889" max="5889" width="9.140625" style="20"/>
    <col min="5890" max="5890" width="35.7109375" style="20" customWidth="1"/>
    <col min="5891" max="5893" width="20.28515625" style="20" customWidth="1"/>
    <col min="5894" max="6143" width="9.140625" style="20"/>
    <col min="6144" max="6144" width="10.7109375" style="20" customWidth="1"/>
    <col min="6145" max="6145" width="9.140625" style="20"/>
    <col min="6146" max="6146" width="35.7109375" style="20" customWidth="1"/>
    <col min="6147" max="6149" width="20.28515625" style="20" customWidth="1"/>
    <col min="6150" max="6399" width="9.140625" style="20"/>
    <col min="6400" max="6400" width="10.7109375" style="20" customWidth="1"/>
    <col min="6401" max="6401" width="9.140625" style="20"/>
    <col min="6402" max="6402" width="35.7109375" style="20" customWidth="1"/>
    <col min="6403" max="6405" width="20.28515625" style="20" customWidth="1"/>
    <col min="6406" max="6655" width="9.140625" style="20"/>
    <col min="6656" max="6656" width="10.7109375" style="20" customWidth="1"/>
    <col min="6657" max="6657" width="9.140625" style="20"/>
    <col min="6658" max="6658" width="35.7109375" style="20" customWidth="1"/>
    <col min="6659" max="6661" width="20.28515625" style="20" customWidth="1"/>
    <col min="6662" max="6911" width="9.140625" style="20"/>
    <col min="6912" max="6912" width="10.7109375" style="20" customWidth="1"/>
    <col min="6913" max="6913" width="9.140625" style="20"/>
    <col min="6914" max="6914" width="35.7109375" style="20" customWidth="1"/>
    <col min="6915" max="6917" width="20.28515625" style="20" customWidth="1"/>
    <col min="6918" max="7167" width="9.140625" style="20"/>
    <col min="7168" max="7168" width="10.7109375" style="20" customWidth="1"/>
    <col min="7169" max="7169" width="9.140625" style="20"/>
    <col min="7170" max="7170" width="35.7109375" style="20" customWidth="1"/>
    <col min="7171" max="7173" width="20.28515625" style="20" customWidth="1"/>
    <col min="7174" max="7423" width="9.140625" style="20"/>
    <col min="7424" max="7424" width="10.7109375" style="20" customWidth="1"/>
    <col min="7425" max="7425" width="9.140625" style="20"/>
    <col min="7426" max="7426" width="35.7109375" style="20" customWidth="1"/>
    <col min="7427" max="7429" width="20.28515625" style="20" customWidth="1"/>
    <col min="7430" max="7679" width="9.140625" style="20"/>
    <col min="7680" max="7680" width="10.7109375" style="20" customWidth="1"/>
    <col min="7681" max="7681" width="9.140625" style="20"/>
    <col min="7682" max="7682" width="35.7109375" style="20" customWidth="1"/>
    <col min="7683" max="7685" width="20.28515625" style="20" customWidth="1"/>
    <col min="7686" max="7935" width="9.140625" style="20"/>
    <col min="7936" max="7936" width="10.7109375" style="20" customWidth="1"/>
    <col min="7937" max="7937" width="9.140625" style="20"/>
    <col min="7938" max="7938" width="35.7109375" style="20" customWidth="1"/>
    <col min="7939" max="7941" width="20.28515625" style="20" customWidth="1"/>
    <col min="7942" max="8191" width="9.140625" style="20"/>
    <col min="8192" max="8192" width="10.7109375" style="20" customWidth="1"/>
    <col min="8193" max="8193" width="9.140625" style="20"/>
    <col min="8194" max="8194" width="35.7109375" style="20" customWidth="1"/>
    <col min="8195" max="8197" width="20.28515625" style="20" customWidth="1"/>
    <col min="8198" max="8447" width="9.140625" style="20"/>
    <col min="8448" max="8448" width="10.7109375" style="20" customWidth="1"/>
    <col min="8449" max="8449" width="9.140625" style="20"/>
    <col min="8450" max="8450" width="35.7109375" style="20" customWidth="1"/>
    <col min="8451" max="8453" width="20.28515625" style="20" customWidth="1"/>
    <col min="8454" max="8703" width="9.140625" style="20"/>
    <col min="8704" max="8704" width="10.7109375" style="20" customWidth="1"/>
    <col min="8705" max="8705" width="9.140625" style="20"/>
    <col min="8706" max="8706" width="35.7109375" style="20" customWidth="1"/>
    <col min="8707" max="8709" width="20.28515625" style="20" customWidth="1"/>
    <col min="8710" max="8959" width="9.140625" style="20"/>
    <col min="8960" max="8960" width="10.7109375" style="20" customWidth="1"/>
    <col min="8961" max="8961" width="9.140625" style="20"/>
    <col min="8962" max="8962" width="35.7109375" style="20" customWidth="1"/>
    <col min="8963" max="8965" width="20.28515625" style="20" customWidth="1"/>
    <col min="8966" max="9215" width="9.140625" style="20"/>
    <col min="9216" max="9216" width="10.7109375" style="20" customWidth="1"/>
    <col min="9217" max="9217" width="9.140625" style="20"/>
    <col min="9218" max="9218" width="35.7109375" style="20" customWidth="1"/>
    <col min="9219" max="9221" width="20.28515625" style="20" customWidth="1"/>
    <col min="9222" max="9471" width="9.140625" style="20"/>
    <col min="9472" max="9472" width="10.7109375" style="20" customWidth="1"/>
    <col min="9473" max="9473" width="9.140625" style="20"/>
    <col min="9474" max="9474" width="35.7109375" style="20" customWidth="1"/>
    <col min="9475" max="9477" width="20.28515625" style="20" customWidth="1"/>
    <col min="9478" max="9727" width="9.140625" style="20"/>
    <col min="9728" max="9728" width="10.7109375" style="20" customWidth="1"/>
    <col min="9729" max="9729" width="9.140625" style="20"/>
    <col min="9730" max="9730" width="35.7109375" style="20" customWidth="1"/>
    <col min="9731" max="9733" width="20.28515625" style="20" customWidth="1"/>
    <col min="9734" max="9983" width="9.140625" style="20"/>
    <col min="9984" max="9984" width="10.7109375" style="20" customWidth="1"/>
    <col min="9985" max="9985" width="9.140625" style="20"/>
    <col min="9986" max="9986" width="35.7109375" style="20" customWidth="1"/>
    <col min="9987" max="9989" width="20.28515625" style="20" customWidth="1"/>
    <col min="9990" max="10239" width="9.140625" style="20"/>
    <col min="10240" max="10240" width="10.7109375" style="20" customWidth="1"/>
    <col min="10241" max="10241" width="9.140625" style="20"/>
    <col min="10242" max="10242" width="35.7109375" style="20" customWidth="1"/>
    <col min="10243" max="10245" width="20.28515625" style="20" customWidth="1"/>
    <col min="10246" max="10495" width="9.140625" style="20"/>
    <col min="10496" max="10496" width="10.7109375" style="20" customWidth="1"/>
    <col min="10497" max="10497" width="9.140625" style="20"/>
    <col min="10498" max="10498" width="35.7109375" style="20" customWidth="1"/>
    <col min="10499" max="10501" width="20.28515625" style="20" customWidth="1"/>
    <col min="10502" max="10751" width="9.140625" style="20"/>
    <col min="10752" max="10752" width="10.7109375" style="20" customWidth="1"/>
    <col min="10753" max="10753" width="9.140625" style="20"/>
    <col min="10754" max="10754" width="35.7109375" style="20" customWidth="1"/>
    <col min="10755" max="10757" width="20.28515625" style="20" customWidth="1"/>
    <col min="10758" max="11007" width="9.140625" style="20"/>
    <col min="11008" max="11008" width="10.7109375" style="20" customWidth="1"/>
    <col min="11009" max="11009" width="9.140625" style="20"/>
    <col min="11010" max="11010" width="35.7109375" style="20" customWidth="1"/>
    <col min="11011" max="11013" width="20.28515625" style="20" customWidth="1"/>
    <col min="11014" max="11263" width="9.140625" style="20"/>
    <col min="11264" max="11264" width="10.7109375" style="20" customWidth="1"/>
    <col min="11265" max="11265" width="9.140625" style="20"/>
    <col min="11266" max="11266" width="35.7109375" style="20" customWidth="1"/>
    <col min="11267" max="11269" width="20.28515625" style="20" customWidth="1"/>
    <col min="11270" max="11519" width="9.140625" style="20"/>
    <col min="11520" max="11520" width="10.7109375" style="20" customWidth="1"/>
    <col min="11521" max="11521" width="9.140625" style="20"/>
    <col min="11522" max="11522" width="35.7109375" style="20" customWidth="1"/>
    <col min="11523" max="11525" width="20.28515625" style="20" customWidth="1"/>
    <col min="11526" max="11775" width="9.140625" style="20"/>
    <col min="11776" max="11776" width="10.7109375" style="20" customWidth="1"/>
    <col min="11777" max="11777" width="9.140625" style="20"/>
    <col min="11778" max="11778" width="35.7109375" style="20" customWidth="1"/>
    <col min="11779" max="11781" width="20.28515625" style="20" customWidth="1"/>
    <col min="11782" max="12031" width="9.140625" style="20"/>
    <col min="12032" max="12032" width="10.7109375" style="20" customWidth="1"/>
    <col min="12033" max="12033" width="9.140625" style="20"/>
    <col min="12034" max="12034" width="35.7109375" style="20" customWidth="1"/>
    <col min="12035" max="12037" width="20.28515625" style="20" customWidth="1"/>
    <col min="12038" max="12287" width="9.140625" style="20"/>
    <col min="12288" max="12288" width="10.7109375" style="20" customWidth="1"/>
    <col min="12289" max="12289" width="9.140625" style="20"/>
    <col min="12290" max="12290" width="35.7109375" style="20" customWidth="1"/>
    <col min="12291" max="12293" width="20.28515625" style="20" customWidth="1"/>
    <col min="12294" max="12543" width="9.140625" style="20"/>
    <col min="12544" max="12544" width="10.7109375" style="20" customWidth="1"/>
    <col min="12545" max="12545" width="9.140625" style="20"/>
    <col min="12546" max="12546" width="35.7109375" style="20" customWidth="1"/>
    <col min="12547" max="12549" width="20.28515625" style="20" customWidth="1"/>
    <col min="12550" max="12799" width="9.140625" style="20"/>
    <col min="12800" max="12800" width="10.7109375" style="20" customWidth="1"/>
    <col min="12801" max="12801" width="9.140625" style="20"/>
    <col min="12802" max="12802" width="35.7109375" style="20" customWidth="1"/>
    <col min="12803" max="12805" width="20.28515625" style="20" customWidth="1"/>
    <col min="12806" max="13055" width="9.140625" style="20"/>
    <col min="13056" max="13056" width="10.7109375" style="20" customWidth="1"/>
    <col min="13057" max="13057" width="9.140625" style="20"/>
    <col min="13058" max="13058" width="35.7109375" style="20" customWidth="1"/>
    <col min="13059" max="13061" width="20.28515625" style="20" customWidth="1"/>
    <col min="13062" max="13311" width="9.140625" style="20"/>
    <col min="13312" max="13312" width="10.7109375" style="20" customWidth="1"/>
    <col min="13313" max="13313" width="9.140625" style="20"/>
    <col min="13314" max="13314" width="35.7109375" style="20" customWidth="1"/>
    <col min="13315" max="13317" width="20.28515625" style="20" customWidth="1"/>
    <col min="13318" max="13567" width="9.140625" style="20"/>
    <col min="13568" max="13568" width="10.7109375" style="20" customWidth="1"/>
    <col min="13569" max="13569" width="9.140625" style="20"/>
    <col min="13570" max="13570" width="35.7109375" style="20" customWidth="1"/>
    <col min="13571" max="13573" width="20.28515625" style="20" customWidth="1"/>
    <col min="13574" max="13823" width="9.140625" style="20"/>
    <col min="13824" max="13824" width="10.7109375" style="20" customWidth="1"/>
    <col min="13825" max="13825" width="9.140625" style="20"/>
    <col min="13826" max="13826" width="35.7109375" style="20" customWidth="1"/>
    <col min="13827" max="13829" width="20.28515625" style="20" customWidth="1"/>
    <col min="13830" max="14079" width="9.140625" style="20"/>
    <col min="14080" max="14080" width="10.7109375" style="20" customWidth="1"/>
    <col min="14081" max="14081" width="9.140625" style="20"/>
    <col min="14082" max="14082" width="35.7109375" style="20" customWidth="1"/>
    <col min="14083" max="14085" width="20.28515625" style="20" customWidth="1"/>
    <col min="14086" max="14335" width="9.140625" style="20"/>
    <col min="14336" max="14336" width="10.7109375" style="20" customWidth="1"/>
    <col min="14337" max="14337" width="9.140625" style="20"/>
    <col min="14338" max="14338" width="35.7109375" style="20" customWidth="1"/>
    <col min="14339" max="14341" width="20.28515625" style="20" customWidth="1"/>
    <col min="14342" max="14591" width="9.140625" style="20"/>
    <col min="14592" max="14592" width="10.7109375" style="20" customWidth="1"/>
    <col min="14593" max="14593" width="9.140625" style="20"/>
    <col min="14594" max="14594" width="35.7109375" style="20" customWidth="1"/>
    <col min="14595" max="14597" width="20.28515625" style="20" customWidth="1"/>
    <col min="14598" max="14847" width="9.140625" style="20"/>
    <col min="14848" max="14848" width="10.7109375" style="20" customWidth="1"/>
    <col min="14849" max="14849" width="9.140625" style="20"/>
    <col min="14850" max="14850" width="35.7109375" style="20" customWidth="1"/>
    <col min="14851" max="14853" width="20.28515625" style="20" customWidth="1"/>
    <col min="14854" max="15103" width="9.140625" style="20"/>
    <col min="15104" max="15104" width="10.7109375" style="20" customWidth="1"/>
    <col min="15105" max="15105" width="9.140625" style="20"/>
    <col min="15106" max="15106" width="35.7109375" style="20" customWidth="1"/>
    <col min="15107" max="15109" width="20.28515625" style="20" customWidth="1"/>
    <col min="15110" max="15359" width="9.140625" style="20"/>
    <col min="15360" max="15360" width="10.7109375" style="20" customWidth="1"/>
    <col min="15361" max="15361" width="9.140625" style="20"/>
    <col min="15362" max="15362" width="35.7109375" style="20" customWidth="1"/>
    <col min="15363" max="15365" width="20.28515625" style="20" customWidth="1"/>
    <col min="15366" max="15615" width="9.140625" style="20"/>
    <col min="15616" max="15616" width="10.7109375" style="20" customWidth="1"/>
    <col min="15617" max="15617" width="9.140625" style="20"/>
    <col min="15618" max="15618" width="35.7109375" style="20" customWidth="1"/>
    <col min="15619" max="15621" width="20.28515625" style="20" customWidth="1"/>
    <col min="15622" max="15871" width="9.140625" style="20"/>
    <col min="15872" max="15872" width="10.7109375" style="20" customWidth="1"/>
    <col min="15873" max="15873" width="9.140625" style="20"/>
    <col min="15874" max="15874" width="35.7109375" style="20" customWidth="1"/>
    <col min="15875" max="15877" width="20.28515625" style="20" customWidth="1"/>
    <col min="15878" max="16127" width="9.140625" style="20"/>
    <col min="16128" max="16128" width="10.7109375" style="20" customWidth="1"/>
    <col min="16129" max="16129" width="9.140625" style="20"/>
    <col min="16130" max="16130" width="35.7109375" style="20" customWidth="1"/>
    <col min="16131" max="16133" width="20.28515625" style="20" customWidth="1"/>
    <col min="16134" max="16384" width="9.140625" style="20"/>
  </cols>
  <sheetData>
    <row r="1" spans="1:6" ht="12.75" hidden="1" customHeight="1" x14ac:dyDescent="0.3">
      <c r="B1" s="266" t="s">
        <v>684</v>
      </c>
      <c r="C1"/>
      <c r="D1"/>
      <c r="E1"/>
      <c r="F1"/>
    </row>
    <row r="2" spans="1:6" ht="16.5" customHeight="1" x14ac:dyDescent="0.3">
      <c r="A2" s="270" t="s">
        <v>692</v>
      </c>
      <c r="B2" s="266"/>
      <c r="C2"/>
      <c r="D2"/>
      <c r="E2"/>
      <c r="F2"/>
    </row>
    <row r="3" spans="1:6" ht="18.75" customHeight="1" x14ac:dyDescent="0.2">
      <c r="B3" s="289" t="s">
        <v>684</v>
      </c>
      <c r="C3" s="290"/>
      <c r="D3" s="290"/>
      <c r="E3" s="290"/>
      <c r="F3" s="290"/>
    </row>
    <row r="4" spans="1:6" ht="49.5" customHeight="1" x14ac:dyDescent="0.2">
      <c r="B4" s="290"/>
      <c r="C4" s="290"/>
      <c r="D4" s="290"/>
      <c r="E4" s="290"/>
      <c r="F4" s="290"/>
    </row>
    <row r="5" spans="1:6" ht="13.5" customHeight="1" thickBot="1" x14ac:dyDescent="0.25">
      <c r="B5" s="279" t="s">
        <v>685</v>
      </c>
      <c r="C5" s="280"/>
      <c r="D5" s="280"/>
      <c r="E5" s="280"/>
      <c r="F5" s="280"/>
    </row>
    <row r="6" spans="1:6" ht="12.75" customHeight="1" x14ac:dyDescent="0.2">
      <c r="B6" s="281" t="s">
        <v>559</v>
      </c>
      <c r="C6" s="282"/>
      <c r="D6" s="282"/>
      <c r="E6" s="283"/>
      <c r="F6" s="287" t="s">
        <v>686</v>
      </c>
    </row>
    <row r="7" spans="1:6" ht="35.25" customHeight="1" thickBot="1" x14ac:dyDescent="0.25">
      <c r="B7" s="284"/>
      <c r="C7" s="285"/>
      <c r="D7" s="285"/>
      <c r="E7" s="286"/>
      <c r="F7" s="288"/>
    </row>
    <row r="8" spans="1:6" ht="15.75" thickBot="1" x14ac:dyDescent="0.3">
      <c r="B8" s="21" t="s">
        <v>0</v>
      </c>
      <c r="C8" s="22"/>
      <c r="D8" s="22"/>
      <c r="E8" s="23"/>
      <c r="F8" s="24"/>
    </row>
    <row r="9" spans="1:6" ht="13.5" thickBot="1" x14ac:dyDescent="0.25">
      <c r="B9" s="25"/>
      <c r="C9" s="35" t="s">
        <v>4</v>
      </c>
      <c r="D9" s="76"/>
      <c r="E9" s="77"/>
      <c r="F9" s="67">
        <f>SUM('01'!H14:H49)</f>
        <v>-1147500</v>
      </c>
    </row>
    <row r="10" spans="1:6" ht="13.5" thickBot="1" x14ac:dyDescent="0.25">
      <c r="B10" s="25"/>
      <c r="C10" s="35" t="s">
        <v>47</v>
      </c>
      <c r="D10" s="76"/>
      <c r="E10" s="76"/>
      <c r="F10" s="67">
        <f>SUM('01'!H51:H52)</f>
        <v>-80000</v>
      </c>
    </row>
    <row r="11" spans="1:6" ht="13.5" thickBot="1" x14ac:dyDescent="0.25">
      <c r="B11" s="26"/>
      <c r="C11" s="27" t="s">
        <v>560</v>
      </c>
      <c r="D11" s="28"/>
      <c r="E11" s="28"/>
      <c r="F11" s="29">
        <f>SUM(F9:F10)</f>
        <v>-1227500</v>
      </c>
    </row>
    <row r="12" spans="1:6" ht="13.5" thickBot="1" x14ac:dyDescent="0.25">
      <c r="B12" s="30"/>
      <c r="C12" s="31"/>
      <c r="D12" s="32"/>
      <c r="E12" s="32"/>
      <c r="F12" s="267"/>
    </row>
    <row r="13" spans="1:6" ht="15.75" thickBot="1" x14ac:dyDescent="0.3">
      <c r="B13" s="33" t="s">
        <v>50</v>
      </c>
      <c r="C13" s="23"/>
      <c r="D13" s="23"/>
      <c r="E13" s="23"/>
      <c r="F13" s="34"/>
    </row>
    <row r="14" spans="1:6" ht="13.5" thickBot="1" x14ac:dyDescent="0.25">
      <c r="B14" s="25"/>
      <c r="C14" s="35" t="s">
        <v>475</v>
      </c>
      <c r="D14" s="74"/>
      <c r="E14" s="75"/>
      <c r="F14" s="67">
        <f>SUM('02'!H14:H15)</f>
        <v>-246500</v>
      </c>
    </row>
    <row r="15" spans="1:6" ht="13.5" thickBot="1" x14ac:dyDescent="0.25">
      <c r="B15" s="25"/>
      <c r="C15" s="35" t="s">
        <v>46</v>
      </c>
      <c r="D15" s="74"/>
      <c r="E15" s="75"/>
      <c r="F15" s="67">
        <f>SUM('02'!H18:H102)</f>
        <v>-702780</v>
      </c>
    </row>
    <row r="16" spans="1:6" ht="13.5" thickBot="1" x14ac:dyDescent="0.25">
      <c r="B16" s="25"/>
      <c r="C16" s="35" t="s">
        <v>134</v>
      </c>
      <c r="D16" s="74"/>
      <c r="E16" s="75"/>
      <c r="F16" s="67">
        <f>SUM('02'!H105:H129)</f>
        <v>-203377</v>
      </c>
    </row>
    <row r="17" spans="2:8" ht="13.5" thickBot="1" x14ac:dyDescent="0.25">
      <c r="B17" s="26"/>
      <c r="C17" s="27" t="s">
        <v>560</v>
      </c>
      <c r="D17" s="28"/>
      <c r="E17" s="41"/>
      <c r="F17" s="29">
        <f>SUM(F14:F16)</f>
        <v>-1152657</v>
      </c>
    </row>
    <row r="18" spans="2:8" ht="13.5" thickBot="1" x14ac:dyDescent="0.25">
      <c r="B18" s="30"/>
      <c r="C18" s="31"/>
      <c r="D18" s="32"/>
      <c r="E18" s="32"/>
      <c r="F18" s="267"/>
    </row>
    <row r="19" spans="2:8" ht="15.75" thickBot="1" x14ac:dyDescent="0.3">
      <c r="B19" s="42" t="s">
        <v>158</v>
      </c>
      <c r="C19" s="23"/>
      <c r="D19" s="23"/>
      <c r="E19" s="23"/>
      <c r="F19" s="43"/>
      <c r="H19" s="96"/>
    </row>
    <row r="20" spans="2:8" ht="13.5" thickBot="1" x14ac:dyDescent="0.25">
      <c r="B20" s="44"/>
      <c r="C20" s="35" t="s">
        <v>159</v>
      </c>
      <c r="D20" s="36"/>
      <c r="E20" s="36"/>
      <c r="F20" s="86">
        <f>SUM('03'!H14:H223)</f>
        <v>-5915574.7000000002</v>
      </c>
    </row>
    <row r="21" spans="2:8" ht="13.5" thickBot="1" x14ac:dyDescent="0.25">
      <c r="B21" s="26"/>
      <c r="C21" s="27" t="s">
        <v>560</v>
      </c>
      <c r="D21" s="28"/>
      <c r="E21" s="28"/>
      <c r="F21" s="29">
        <f>SUM(F20:F20)</f>
        <v>-5915574.7000000002</v>
      </c>
    </row>
    <row r="22" spans="2:8" ht="13.5" thickBot="1" x14ac:dyDescent="0.25">
      <c r="B22" s="30"/>
      <c r="C22" s="31"/>
      <c r="D22" s="32"/>
      <c r="E22" s="32"/>
      <c r="F22" s="267"/>
    </row>
    <row r="23" spans="2:8" ht="15" thickBot="1" x14ac:dyDescent="0.25">
      <c r="B23" s="277" t="s">
        <v>369</v>
      </c>
      <c r="C23" s="278"/>
      <c r="D23" s="278"/>
      <c r="E23" s="24"/>
      <c r="F23" s="34"/>
    </row>
    <row r="24" spans="2:8" ht="13.5" thickBot="1" x14ac:dyDescent="0.25">
      <c r="B24" s="25"/>
      <c r="C24" s="35" t="s">
        <v>562</v>
      </c>
      <c r="D24" s="36"/>
      <c r="E24" s="37"/>
      <c r="F24" s="67">
        <f>SUM('04'!H14:H106)</f>
        <v>-761545.69999999984</v>
      </c>
    </row>
    <row r="25" spans="2:8" ht="13.5" thickBot="1" x14ac:dyDescent="0.25">
      <c r="B25" s="25"/>
      <c r="C25" s="35" t="s">
        <v>438</v>
      </c>
      <c r="D25" s="38"/>
      <c r="E25" s="39"/>
      <c r="F25" s="67">
        <f>SUM('04'!H109)</f>
        <v>-9979.4</v>
      </c>
    </row>
    <row r="26" spans="2:8" ht="13.5" thickBot="1" x14ac:dyDescent="0.25">
      <c r="B26" s="26"/>
      <c r="C26" s="27" t="s">
        <v>560</v>
      </c>
      <c r="D26" s="28"/>
      <c r="E26" s="41"/>
      <c r="F26" s="29">
        <f>SUM(F24:F25)</f>
        <v>-771525.09999999986</v>
      </c>
    </row>
    <row r="27" spans="2:8" ht="13.5" thickBot="1" x14ac:dyDescent="0.25">
      <c r="B27" s="30"/>
      <c r="C27" s="31"/>
      <c r="D27" s="32"/>
      <c r="E27" s="32"/>
      <c r="F27" s="267"/>
    </row>
    <row r="28" spans="2:8" ht="15.75" thickBot="1" x14ac:dyDescent="0.3">
      <c r="B28" s="45" t="s">
        <v>441</v>
      </c>
      <c r="C28" s="23"/>
      <c r="D28" s="23"/>
      <c r="E28" s="23"/>
      <c r="F28" s="43"/>
    </row>
    <row r="29" spans="2:8" ht="13.5" thickBot="1" x14ac:dyDescent="0.25">
      <c r="B29" s="44"/>
      <c r="C29" s="35" t="s">
        <v>47</v>
      </c>
      <c r="D29" s="36"/>
      <c r="E29" s="37"/>
      <c r="F29" s="40">
        <f>SUM('05'!H14:H34)</f>
        <v>-244253</v>
      </c>
    </row>
    <row r="30" spans="2:8" ht="12.75" customHeight="1" thickBot="1" x14ac:dyDescent="0.25">
      <c r="B30" s="26"/>
      <c r="C30" s="27" t="s">
        <v>560</v>
      </c>
      <c r="D30" s="28"/>
      <c r="E30" s="28"/>
      <c r="F30" s="29">
        <f t="shared" ref="F30" si="0">SUM(F29:F29)</f>
        <v>-244253</v>
      </c>
    </row>
    <row r="31" spans="2:8" ht="13.5" thickBot="1" x14ac:dyDescent="0.25">
      <c r="B31" s="30"/>
      <c r="C31" s="31"/>
      <c r="D31" s="32"/>
      <c r="E31" s="32"/>
      <c r="F31" s="267"/>
    </row>
    <row r="32" spans="2:8" ht="15.75" thickBot="1" x14ac:dyDescent="0.3">
      <c r="B32" s="46" t="s">
        <v>460</v>
      </c>
      <c r="C32" s="23"/>
      <c r="D32" s="23"/>
      <c r="E32" s="23"/>
      <c r="F32" s="34"/>
    </row>
    <row r="33" spans="2:6" ht="13.5" thickBot="1" x14ac:dyDescent="0.25">
      <c r="B33" s="47"/>
      <c r="C33" s="35" t="s">
        <v>133</v>
      </c>
      <c r="D33" s="78"/>
      <c r="E33" s="75"/>
      <c r="F33" s="67">
        <f>SUM('06'!H14:H23)</f>
        <v>-313200</v>
      </c>
    </row>
    <row r="34" spans="2:6" ht="13.5" thickBot="1" x14ac:dyDescent="0.25">
      <c r="B34" s="47"/>
      <c r="C34" s="35" t="s">
        <v>438</v>
      </c>
      <c r="D34" s="74"/>
      <c r="E34" s="74"/>
      <c r="F34" s="67">
        <f>SUM('06'!H25:H28)</f>
        <v>-433634.3</v>
      </c>
    </row>
    <row r="35" spans="2:6" ht="13.5" thickBot="1" x14ac:dyDescent="0.25">
      <c r="B35" s="26"/>
      <c r="C35" s="27" t="s">
        <v>560</v>
      </c>
      <c r="D35" s="28"/>
      <c r="E35" s="28"/>
      <c r="F35" s="29">
        <f>SUM(F33:F34)</f>
        <v>-746834.3</v>
      </c>
    </row>
    <row r="36" spans="2:6" ht="13.5" thickBot="1" x14ac:dyDescent="0.25">
      <c r="B36" s="30"/>
      <c r="C36" s="31"/>
      <c r="D36" s="32"/>
      <c r="E36" s="32"/>
      <c r="F36" s="267"/>
    </row>
    <row r="37" spans="2:6" ht="15.75" thickBot="1" x14ac:dyDescent="0.3">
      <c r="B37" s="48" t="s">
        <v>474</v>
      </c>
      <c r="C37" s="23"/>
      <c r="D37" s="23"/>
      <c r="E37" s="23"/>
      <c r="F37" s="34"/>
    </row>
    <row r="38" spans="2:6" ht="13.5" thickBot="1" x14ac:dyDescent="0.25">
      <c r="B38" s="44"/>
      <c r="C38" s="35" t="s">
        <v>561</v>
      </c>
      <c r="D38" s="49"/>
      <c r="E38" s="50"/>
      <c r="F38" s="87">
        <f>SUM('07'!H14:H27)</f>
        <v>-333007.09999999998</v>
      </c>
    </row>
    <row r="39" spans="2:6" ht="13.5" thickBot="1" x14ac:dyDescent="0.25">
      <c r="B39" s="26"/>
      <c r="C39" s="27" t="s">
        <v>560</v>
      </c>
      <c r="D39" s="28"/>
      <c r="E39" s="28"/>
      <c r="F39" s="29">
        <f t="shared" ref="F39" si="1">SUM(F38:F38)</f>
        <v>-333007.09999999998</v>
      </c>
    </row>
    <row r="40" spans="2:6" ht="13.5" thickBot="1" x14ac:dyDescent="0.25">
      <c r="B40" s="30"/>
      <c r="C40" s="31"/>
      <c r="D40" s="32"/>
      <c r="E40" s="32"/>
      <c r="F40" s="267"/>
    </row>
    <row r="41" spans="2:6" ht="15.75" thickBot="1" x14ac:dyDescent="0.3">
      <c r="B41" s="51" t="s">
        <v>492</v>
      </c>
      <c r="C41" s="52"/>
      <c r="D41" s="52"/>
      <c r="E41" s="23"/>
      <c r="F41" s="34"/>
    </row>
    <row r="42" spans="2:6" ht="13.5" thickBot="1" x14ac:dyDescent="0.25">
      <c r="B42" s="53"/>
      <c r="C42" s="35" t="s">
        <v>561</v>
      </c>
      <c r="D42" s="79"/>
      <c r="E42" s="80"/>
      <c r="F42" s="67">
        <f>SUM('08'!H14:H24)</f>
        <v>-43620.799999999996</v>
      </c>
    </row>
    <row r="43" spans="2:6" ht="13.5" thickBot="1" x14ac:dyDescent="0.25">
      <c r="B43" s="54"/>
      <c r="C43" s="35" t="s">
        <v>46</v>
      </c>
      <c r="D43" s="76"/>
      <c r="E43" s="77"/>
      <c r="F43" s="67">
        <f>SUM('08'!H26:H31)</f>
        <v>-49355</v>
      </c>
    </row>
    <row r="44" spans="2:6" ht="13.5" thickBot="1" x14ac:dyDescent="0.25">
      <c r="B44" s="25"/>
      <c r="C44" s="35" t="s">
        <v>133</v>
      </c>
      <c r="D44" s="81"/>
      <c r="E44" s="77"/>
      <c r="F44" s="67">
        <f>SUM('08'!H33)</f>
        <v>-45291</v>
      </c>
    </row>
    <row r="45" spans="2:6" ht="12.75" hidden="1" customHeight="1" thickBot="1" x14ac:dyDescent="0.25">
      <c r="B45" s="25"/>
      <c r="C45" s="82"/>
      <c r="D45" s="76"/>
      <c r="E45" s="77"/>
      <c r="F45" s="67"/>
    </row>
    <row r="46" spans="2:6" ht="12.75" hidden="1" customHeight="1" thickBot="1" x14ac:dyDescent="0.25">
      <c r="B46" s="25"/>
      <c r="C46" s="82"/>
      <c r="D46" s="76"/>
      <c r="E46" s="77"/>
      <c r="F46" s="67"/>
    </row>
    <row r="47" spans="2:6" ht="12.75" customHeight="1" thickBot="1" x14ac:dyDescent="0.25">
      <c r="B47" s="25"/>
      <c r="C47" s="35" t="s">
        <v>438</v>
      </c>
      <c r="D47" s="83"/>
      <c r="E47" s="84"/>
      <c r="F47" s="67">
        <f>SUM('08'!H36:H47)</f>
        <v>-1730000</v>
      </c>
    </row>
    <row r="48" spans="2:6" ht="12.75" customHeight="1" thickBot="1" x14ac:dyDescent="0.25">
      <c r="B48" s="25"/>
      <c r="C48" s="35" t="s">
        <v>47</v>
      </c>
      <c r="D48" s="83"/>
      <c r="E48" s="84"/>
      <c r="F48" s="67">
        <f>SUM('08'!H49:H56)</f>
        <v>-73500</v>
      </c>
    </row>
    <row r="49" spans="2:11" ht="13.5" thickBot="1" x14ac:dyDescent="0.25">
      <c r="B49" s="26"/>
      <c r="C49" s="56" t="s">
        <v>560</v>
      </c>
      <c r="D49" s="57"/>
      <c r="E49" s="57"/>
      <c r="F49" s="58">
        <f>SUM(F42:F48)</f>
        <v>-1941766.8</v>
      </c>
    </row>
    <row r="50" spans="2:11" ht="13.5" thickBot="1" x14ac:dyDescent="0.25">
      <c r="B50" s="30"/>
      <c r="C50" s="31"/>
      <c r="D50" s="32"/>
      <c r="E50" s="32"/>
      <c r="F50" s="267"/>
    </row>
    <row r="51" spans="2:11" ht="15.75" thickBot="1" x14ac:dyDescent="0.3">
      <c r="B51" s="59" t="s">
        <v>521</v>
      </c>
      <c r="C51" s="23"/>
      <c r="D51" s="23"/>
      <c r="E51" s="23"/>
      <c r="F51" s="34"/>
    </row>
    <row r="52" spans="2:11" ht="12.75" hidden="1" customHeight="1" thickBot="1" x14ac:dyDescent="0.25">
      <c r="B52" s="60"/>
      <c r="C52" s="61" t="s">
        <v>563</v>
      </c>
      <c r="D52" s="36"/>
      <c r="E52" s="36"/>
      <c r="F52" s="40"/>
    </row>
    <row r="53" spans="2:11" ht="13.5" thickBot="1" x14ac:dyDescent="0.25">
      <c r="B53" s="62"/>
      <c r="C53" s="35" t="s">
        <v>370</v>
      </c>
      <c r="D53" s="63"/>
      <c r="E53" s="85"/>
      <c r="F53" s="67">
        <f>SUM('09'!H14:H32)</f>
        <v>-212715.7</v>
      </c>
      <c r="H53" s="203"/>
    </row>
    <row r="54" spans="2:11" ht="13.5" thickBot="1" x14ac:dyDescent="0.25">
      <c r="B54" s="62"/>
      <c r="C54" s="35" t="s">
        <v>540</v>
      </c>
      <c r="D54" s="74"/>
      <c r="E54" s="74"/>
      <c r="F54" s="67">
        <f>SUM('09'!H34:H53)</f>
        <v>-148290</v>
      </c>
      <c r="K54" s="204"/>
    </row>
    <row r="55" spans="2:11" ht="13.5" thickBot="1" x14ac:dyDescent="0.25">
      <c r="B55" s="26"/>
      <c r="C55" s="64" t="s">
        <v>560</v>
      </c>
      <c r="D55" s="28"/>
      <c r="E55" s="28"/>
      <c r="F55" s="29">
        <f t="shared" ref="F55" si="2">SUM(F53:F54)</f>
        <v>-361005.7</v>
      </c>
      <c r="I55" s="205"/>
      <c r="K55" s="205"/>
    </row>
    <row r="56" spans="2:11" ht="13.5" thickBot="1" x14ac:dyDescent="0.25">
      <c r="B56" s="30"/>
      <c r="C56" s="65"/>
      <c r="D56" s="66"/>
      <c r="E56" s="66"/>
      <c r="F56" s="268"/>
      <c r="I56" s="205"/>
      <c r="K56" s="205"/>
    </row>
    <row r="57" spans="2:11" ht="15.75" thickBot="1" x14ac:dyDescent="0.3">
      <c r="B57" s="48" t="s">
        <v>565</v>
      </c>
      <c r="C57" s="23"/>
      <c r="D57" s="23"/>
      <c r="E57" s="23"/>
      <c r="F57" s="34"/>
      <c r="I57" s="205"/>
      <c r="K57" s="205"/>
    </row>
    <row r="58" spans="2:11" ht="13.5" thickBot="1" x14ac:dyDescent="0.25">
      <c r="B58" s="44"/>
      <c r="C58" s="55" t="s">
        <v>564</v>
      </c>
      <c r="D58" s="36"/>
      <c r="E58" s="36"/>
      <c r="F58" s="40">
        <f>SUM('10'!H14:H21)</f>
        <v>-1300000</v>
      </c>
      <c r="I58" s="205"/>
      <c r="K58" s="205"/>
    </row>
    <row r="59" spans="2:11" ht="13.5" thickBot="1" x14ac:dyDescent="0.25">
      <c r="B59" s="26"/>
      <c r="C59" s="27" t="s">
        <v>560</v>
      </c>
      <c r="D59" s="28"/>
      <c r="E59" s="28"/>
      <c r="F59" s="29">
        <f t="shared" ref="F59" si="3">SUM(F58)</f>
        <v>-1300000</v>
      </c>
      <c r="I59" s="205"/>
      <c r="K59" s="205"/>
    </row>
    <row r="60" spans="2:11" ht="13.5" thickBot="1" x14ac:dyDescent="0.25">
      <c r="B60" s="68"/>
      <c r="C60" s="69"/>
      <c r="D60" s="70"/>
      <c r="E60" s="70"/>
      <c r="F60" s="269"/>
    </row>
    <row r="61" spans="2:11" ht="16.5" thickBot="1" x14ac:dyDescent="0.3">
      <c r="B61" s="71" t="s">
        <v>566</v>
      </c>
      <c r="C61" s="22"/>
      <c r="D61" s="22"/>
      <c r="E61" s="72"/>
      <c r="F61" s="73">
        <f>F11+F17+F21+F26+F30+F35+F39+F49+F55+F59</f>
        <v>-13994123.700000001</v>
      </c>
      <c r="H61" s="203"/>
      <c r="I61" s="205"/>
      <c r="K61" s="205"/>
    </row>
  </sheetData>
  <protectedRanges>
    <protectedRange sqref="F6:F7" name="Oblast1_1_1"/>
  </protectedRanges>
  <mergeCells count="5">
    <mergeCell ref="B23:D23"/>
    <mergeCell ref="B5:F5"/>
    <mergeCell ref="B6:E7"/>
    <mergeCell ref="F6:F7"/>
    <mergeCell ref="B3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/>
  </sheetPr>
  <dimension ref="B3:H99"/>
  <sheetViews>
    <sheetView showGridLines="0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118" customWidth="1"/>
    <col min="8" max="8" width="15.140625" style="2" customWidth="1"/>
    <col min="9" max="156" width="9.140625" style="3"/>
    <col min="157" max="157" width="5.7109375" style="3" customWidth="1"/>
    <col min="158" max="158" width="26.140625" style="3" customWidth="1"/>
    <col min="159" max="159" width="8.7109375" style="3" customWidth="1"/>
    <col min="160" max="160" width="37.140625" style="3" customWidth="1"/>
    <col min="161" max="167" width="15" style="3" customWidth="1"/>
    <col min="168" max="412" width="9.140625" style="3"/>
    <col min="413" max="413" width="5.7109375" style="3" customWidth="1"/>
    <col min="414" max="414" width="26.140625" style="3" customWidth="1"/>
    <col min="415" max="415" width="8.7109375" style="3" customWidth="1"/>
    <col min="416" max="416" width="37.140625" style="3" customWidth="1"/>
    <col min="417" max="423" width="15" style="3" customWidth="1"/>
    <col min="424" max="668" width="9.140625" style="3"/>
    <col min="669" max="669" width="5.7109375" style="3" customWidth="1"/>
    <col min="670" max="670" width="26.140625" style="3" customWidth="1"/>
    <col min="671" max="671" width="8.7109375" style="3" customWidth="1"/>
    <col min="672" max="672" width="37.140625" style="3" customWidth="1"/>
    <col min="673" max="679" width="15" style="3" customWidth="1"/>
    <col min="680" max="924" width="9.140625" style="3"/>
    <col min="925" max="925" width="5.7109375" style="3" customWidth="1"/>
    <col min="926" max="926" width="26.140625" style="3" customWidth="1"/>
    <col min="927" max="927" width="8.7109375" style="3" customWidth="1"/>
    <col min="928" max="928" width="37.140625" style="3" customWidth="1"/>
    <col min="929" max="935" width="15" style="3" customWidth="1"/>
    <col min="936" max="1180" width="9.140625" style="3"/>
    <col min="1181" max="1181" width="5.7109375" style="3" customWidth="1"/>
    <col min="1182" max="1182" width="26.140625" style="3" customWidth="1"/>
    <col min="1183" max="1183" width="8.7109375" style="3" customWidth="1"/>
    <col min="1184" max="1184" width="37.140625" style="3" customWidth="1"/>
    <col min="1185" max="1191" width="15" style="3" customWidth="1"/>
    <col min="1192" max="1436" width="9.140625" style="3"/>
    <col min="1437" max="1437" width="5.7109375" style="3" customWidth="1"/>
    <col min="1438" max="1438" width="26.140625" style="3" customWidth="1"/>
    <col min="1439" max="1439" width="8.7109375" style="3" customWidth="1"/>
    <col min="1440" max="1440" width="37.140625" style="3" customWidth="1"/>
    <col min="1441" max="1447" width="15" style="3" customWidth="1"/>
    <col min="1448" max="1692" width="9.140625" style="3"/>
    <col min="1693" max="1693" width="5.7109375" style="3" customWidth="1"/>
    <col min="1694" max="1694" width="26.140625" style="3" customWidth="1"/>
    <col min="1695" max="1695" width="8.7109375" style="3" customWidth="1"/>
    <col min="1696" max="1696" width="37.140625" style="3" customWidth="1"/>
    <col min="1697" max="1703" width="15" style="3" customWidth="1"/>
    <col min="1704" max="1948" width="9.140625" style="3"/>
    <col min="1949" max="1949" width="5.7109375" style="3" customWidth="1"/>
    <col min="1950" max="1950" width="26.140625" style="3" customWidth="1"/>
    <col min="1951" max="1951" width="8.7109375" style="3" customWidth="1"/>
    <col min="1952" max="1952" width="37.140625" style="3" customWidth="1"/>
    <col min="1953" max="1959" width="15" style="3" customWidth="1"/>
    <col min="1960" max="2204" width="9.140625" style="3"/>
    <col min="2205" max="2205" width="5.7109375" style="3" customWidth="1"/>
    <col min="2206" max="2206" width="26.140625" style="3" customWidth="1"/>
    <col min="2207" max="2207" width="8.7109375" style="3" customWidth="1"/>
    <col min="2208" max="2208" width="37.140625" style="3" customWidth="1"/>
    <col min="2209" max="2215" width="15" style="3" customWidth="1"/>
    <col min="2216" max="2460" width="9.140625" style="3"/>
    <col min="2461" max="2461" width="5.7109375" style="3" customWidth="1"/>
    <col min="2462" max="2462" width="26.140625" style="3" customWidth="1"/>
    <col min="2463" max="2463" width="8.7109375" style="3" customWidth="1"/>
    <col min="2464" max="2464" width="37.140625" style="3" customWidth="1"/>
    <col min="2465" max="2471" width="15" style="3" customWidth="1"/>
    <col min="2472" max="2716" width="9.140625" style="3"/>
    <col min="2717" max="2717" width="5.7109375" style="3" customWidth="1"/>
    <col min="2718" max="2718" width="26.140625" style="3" customWidth="1"/>
    <col min="2719" max="2719" width="8.7109375" style="3" customWidth="1"/>
    <col min="2720" max="2720" width="37.140625" style="3" customWidth="1"/>
    <col min="2721" max="2727" width="15" style="3" customWidth="1"/>
    <col min="2728" max="2972" width="9.140625" style="3"/>
    <col min="2973" max="2973" width="5.7109375" style="3" customWidth="1"/>
    <col min="2974" max="2974" width="26.140625" style="3" customWidth="1"/>
    <col min="2975" max="2975" width="8.7109375" style="3" customWidth="1"/>
    <col min="2976" max="2976" width="37.140625" style="3" customWidth="1"/>
    <col min="2977" max="2983" width="15" style="3" customWidth="1"/>
    <col min="2984" max="3228" width="9.140625" style="3"/>
    <col min="3229" max="3229" width="5.7109375" style="3" customWidth="1"/>
    <col min="3230" max="3230" width="26.140625" style="3" customWidth="1"/>
    <col min="3231" max="3231" width="8.7109375" style="3" customWidth="1"/>
    <col min="3232" max="3232" width="37.140625" style="3" customWidth="1"/>
    <col min="3233" max="3239" width="15" style="3" customWidth="1"/>
    <col min="3240" max="3484" width="9.140625" style="3"/>
    <col min="3485" max="3485" width="5.7109375" style="3" customWidth="1"/>
    <col min="3486" max="3486" width="26.140625" style="3" customWidth="1"/>
    <col min="3487" max="3487" width="8.7109375" style="3" customWidth="1"/>
    <col min="3488" max="3488" width="37.140625" style="3" customWidth="1"/>
    <col min="3489" max="3495" width="15" style="3" customWidth="1"/>
    <col min="3496" max="3740" width="9.140625" style="3"/>
    <col min="3741" max="3741" width="5.7109375" style="3" customWidth="1"/>
    <col min="3742" max="3742" width="26.140625" style="3" customWidth="1"/>
    <col min="3743" max="3743" width="8.7109375" style="3" customWidth="1"/>
    <col min="3744" max="3744" width="37.140625" style="3" customWidth="1"/>
    <col min="3745" max="3751" width="15" style="3" customWidth="1"/>
    <col min="3752" max="3996" width="9.140625" style="3"/>
    <col min="3997" max="3997" width="5.7109375" style="3" customWidth="1"/>
    <col min="3998" max="3998" width="26.140625" style="3" customWidth="1"/>
    <col min="3999" max="3999" width="8.7109375" style="3" customWidth="1"/>
    <col min="4000" max="4000" width="37.140625" style="3" customWidth="1"/>
    <col min="4001" max="4007" width="15" style="3" customWidth="1"/>
    <col min="4008" max="4252" width="9.140625" style="3"/>
    <col min="4253" max="4253" width="5.7109375" style="3" customWidth="1"/>
    <col min="4254" max="4254" width="26.140625" style="3" customWidth="1"/>
    <col min="4255" max="4255" width="8.7109375" style="3" customWidth="1"/>
    <col min="4256" max="4256" width="37.140625" style="3" customWidth="1"/>
    <col min="4257" max="4263" width="15" style="3" customWidth="1"/>
    <col min="4264" max="4508" width="9.140625" style="3"/>
    <col min="4509" max="4509" width="5.7109375" style="3" customWidth="1"/>
    <col min="4510" max="4510" width="26.140625" style="3" customWidth="1"/>
    <col min="4511" max="4511" width="8.7109375" style="3" customWidth="1"/>
    <col min="4512" max="4512" width="37.140625" style="3" customWidth="1"/>
    <col min="4513" max="4519" width="15" style="3" customWidth="1"/>
    <col min="4520" max="4764" width="9.140625" style="3"/>
    <col min="4765" max="4765" width="5.7109375" style="3" customWidth="1"/>
    <col min="4766" max="4766" width="26.140625" style="3" customWidth="1"/>
    <col min="4767" max="4767" width="8.7109375" style="3" customWidth="1"/>
    <col min="4768" max="4768" width="37.140625" style="3" customWidth="1"/>
    <col min="4769" max="4775" width="15" style="3" customWidth="1"/>
    <col min="4776" max="5020" width="9.140625" style="3"/>
    <col min="5021" max="5021" width="5.7109375" style="3" customWidth="1"/>
    <col min="5022" max="5022" width="26.140625" style="3" customWidth="1"/>
    <col min="5023" max="5023" width="8.7109375" style="3" customWidth="1"/>
    <col min="5024" max="5024" width="37.140625" style="3" customWidth="1"/>
    <col min="5025" max="5031" width="15" style="3" customWidth="1"/>
    <col min="5032" max="5276" width="9.140625" style="3"/>
    <col min="5277" max="5277" width="5.7109375" style="3" customWidth="1"/>
    <col min="5278" max="5278" width="26.140625" style="3" customWidth="1"/>
    <col min="5279" max="5279" width="8.7109375" style="3" customWidth="1"/>
    <col min="5280" max="5280" width="37.140625" style="3" customWidth="1"/>
    <col min="5281" max="5287" width="15" style="3" customWidth="1"/>
    <col min="5288" max="5532" width="9.140625" style="3"/>
    <col min="5533" max="5533" width="5.7109375" style="3" customWidth="1"/>
    <col min="5534" max="5534" width="26.140625" style="3" customWidth="1"/>
    <col min="5535" max="5535" width="8.7109375" style="3" customWidth="1"/>
    <col min="5536" max="5536" width="37.140625" style="3" customWidth="1"/>
    <col min="5537" max="5543" width="15" style="3" customWidth="1"/>
    <col min="5544" max="5788" width="9.140625" style="3"/>
    <col min="5789" max="5789" width="5.7109375" style="3" customWidth="1"/>
    <col min="5790" max="5790" width="26.140625" style="3" customWidth="1"/>
    <col min="5791" max="5791" width="8.7109375" style="3" customWidth="1"/>
    <col min="5792" max="5792" width="37.140625" style="3" customWidth="1"/>
    <col min="5793" max="5799" width="15" style="3" customWidth="1"/>
    <col min="5800" max="6044" width="9.140625" style="3"/>
    <col min="6045" max="6045" width="5.7109375" style="3" customWidth="1"/>
    <col min="6046" max="6046" width="26.140625" style="3" customWidth="1"/>
    <col min="6047" max="6047" width="8.7109375" style="3" customWidth="1"/>
    <col min="6048" max="6048" width="37.140625" style="3" customWidth="1"/>
    <col min="6049" max="6055" width="15" style="3" customWidth="1"/>
    <col min="6056" max="6300" width="9.140625" style="3"/>
    <col min="6301" max="6301" width="5.7109375" style="3" customWidth="1"/>
    <col min="6302" max="6302" width="26.140625" style="3" customWidth="1"/>
    <col min="6303" max="6303" width="8.7109375" style="3" customWidth="1"/>
    <col min="6304" max="6304" width="37.140625" style="3" customWidth="1"/>
    <col min="6305" max="6311" width="15" style="3" customWidth="1"/>
    <col min="6312" max="6556" width="9.140625" style="3"/>
    <col min="6557" max="6557" width="5.7109375" style="3" customWidth="1"/>
    <col min="6558" max="6558" width="26.140625" style="3" customWidth="1"/>
    <col min="6559" max="6559" width="8.7109375" style="3" customWidth="1"/>
    <col min="6560" max="6560" width="37.140625" style="3" customWidth="1"/>
    <col min="6561" max="6567" width="15" style="3" customWidth="1"/>
    <col min="6568" max="6812" width="9.140625" style="3"/>
    <col min="6813" max="6813" width="5.7109375" style="3" customWidth="1"/>
    <col min="6814" max="6814" width="26.140625" style="3" customWidth="1"/>
    <col min="6815" max="6815" width="8.7109375" style="3" customWidth="1"/>
    <col min="6816" max="6816" width="37.140625" style="3" customWidth="1"/>
    <col min="6817" max="6823" width="15" style="3" customWidth="1"/>
    <col min="6824" max="7068" width="9.140625" style="3"/>
    <col min="7069" max="7069" width="5.7109375" style="3" customWidth="1"/>
    <col min="7070" max="7070" width="26.140625" style="3" customWidth="1"/>
    <col min="7071" max="7071" width="8.7109375" style="3" customWidth="1"/>
    <col min="7072" max="7072" width="37.140625" style="3" customWidth="1"/>
    <col min="7073" max="7079" width="15" style="3" customWidth="1"/>
    <col min="7080" max="7324" width="9.140625" style="3"/>
    <col min="7325" max="7325" width="5.7109375" style="3" customWidth="1"/>
    <col min="7326" max="7326" width="26.140625" style="3" customWidth="1"/>
    <col min="7327" max="7327" width="8.7109375" style="3" customWidth="1"/>
    <col min="7328" max="7328" width="37.140625" style="3" customWidth="1"/>
    <col min="7329" max="7335" width="15" style="3" customWidth="1"/>
    <col min="7336" max="7580" width="9.140625" style="3"/>
    <col min="7581" max="7581" width="5.7109375" style="3" customWidth="1"/>
    <col min="7582" max="7582" width="26.140625" style="3" customWidth="1"/>
    <col min="7583" max="7583" width="8.7109375" style="3" customWidth="1"/>
    <col min="7584" max="7584" width="37.140625" style="3" customWidth="1"/>
    <col min="7585" max="7591" width="15" style="3" customWidth="1"/>
    <col min="7592" max="7836" width="9.140625" style="3"/>
    <col min="7837" max="7837" width="5.7109375" style="3" customWidth="1"/>
    <col min="7838" max="7838" width="26.140625" style="3" customWidth="1"/>
    <col min="7839" max="7839" width="8.7109375" style="3" customWidth="1"/>
    <col min="7840" max="7840" width="37.140625" style="3" customWidth="1"/>
    <col min="7841" max="7847" width="15" style="3" customWidth="1"/>
    <col min="7848" max="8092" width="9.140625" style="3"/>
    <col min="8093" max="8093" width="5.7109375" style="3" customWidth="1"/>
    <col min="8094" max="8094" width="26.140625" style="3" customWidth="1"/>
    <col min="8095" max="8095" width="8.7109375" style="3" customWidth="1"/>
    <col min="8096" max="8096" width="37.140625" style="3" customWidth="1"/>
    <col min="8097" max="8103" width="15" style="3" customWidth="1"/>
    <col min="8104" max="8348" width="9.140625" style="3"/>
    <col min="8349" max="8349" width="5.7109375" style="3" customWidth="1"/>
    <col min="8350" max="8350" width="26.140625" style="3" customWidth="1"/>
    <col min="8351" max="8351" width="8.7109375" style="3" customWidth="1"/>
    <col min="8352" max="8352" width="37.140625" style="3" customWidth="1"/>
    <col min="8353" max="8359" width="15" style="3" customWidth="1"/>
    <col min="8360" max="8604" width="9.140625" style="3"/>
    <col min="8605" max="8605" width="5.7109375" style="3" customWidth="1"/>
    <col min="8606" max="8606" width="26.140625" style="3" customWidth="1"/>
    <col min="8607" max="8607" width="8.7109375" style="3" customWidth="1"/>
    <col min="8608" max="8608" width="37.140625" style="3" customWidth="1"/>
    <col min="8609" max="8615" width="15" style="3" customWidth="1"/>
    <col min="8616" max="8860" width="9.140625" style="3"/>
    <col min="8861" max="8861" width="5.7109375" style="3" customWidth="1"/>
    <col min="8862" max="8862" width="26.140625" style="3" customWidth="1"/>
    <col min="8863" max="8863" width="8.7109375" style="3" customWidth="1"/>
    <col min="8864" max="8864" width="37.140625" style="3" customWidth="1"/>
    <col min="8865" max="8871" width="15" style="3" customWidth="1"/>
    <col min="8872" max="9116" width="9.140625" style="3"/>
    <col min="9117" max="9117" width="5.7109375" style="3" customWidth="1"/>
    <col min="9118" max="9118" width="26.140625" style="3" customWidth="1"/>
    <col min="9119" max="9119" width="8.7109375" style="3" customWidth="1"/>
    <col min="9120" max="9120" width="37.140625" style="3" customWidth="1"/>
    <col min="9121" max="9127" width="15" style="3" customWidth="1"/>
    <col min="9128" max="9372" width="9.140625" style="3"/>
    <col min="9373" max="9373" width="5.7109375" style="3" customWidth="1"/>
    <col min="9374" max="9374" width="26.140625" style="3" customWidth="1"/>
    <col min="9375" max="9375" width="8.7109375" style="3" customWidth="1"/>
    <col min="9376" max="9376" width="37.140625" style="3" customWidth="1"/>
    <col min="9377" max="9383" width="15" style="3" customWidth="1"/>
    <col min="9384" max="9628" width="9.140625" style="3"/>
    <col min="9629" max="9629" width="5.7109375" style="3" customWidth="1"/>
    <col min="9630" max="9630" width="26.140625" style="3" customWidth="1"/>
    <col min="9631" max="9631" width="8.7109375" style="3" customWidth="1"/>
    <col min="9632" max="9632" width="37.140625" style="3" customWidth="1"/>
    <col min="9633" max="9639" width="15" style="3" customWidth="1"/>
    <col min="9640" max="9884" width="9.140625" style="3"/>
    <col min="9885" max="9885" width="5.7109375" style="3" customWidth="1"/>
    <col min="9886" max="9886" width="26.140625" style="3" customWidth="1"/>
    <col min="9887" max="9887" width="8.7109375" style="3" customWidth="1"/>
    <col min="9888" max="9888" width="37.140625" style="3" customWidth="1"/>
    <col min="9889" max="9895" width="15" style="3" customWidth="1"/>
    <col min="9896" max="10140" width="9.140625" style="3"/>
    <col min="10141" max="10141" width="5.7109375" style="3" customWidth="1"/>
    <col min="10142" max="10142" width="26.140625" style="3" customWidth="1"/>
    <col min="10143" max="10143" width="8.7109375" style="3" customWidth="1"/>
    <col min="10144" max="10144" width="37.140625" style="3" customWidth="1"/>
    <col min="10145" max="10151" width="15" style="3" customWidth="1"/>
    <col min="10152" max="10396" width="9.140625" style="3"/>
    <col min="10397" max="10397" width="5.7109375" style="3" customWidth="1"/>
    <col min="10398" max="10398" width="26.140625" style="3" customWidth="1"/>
    <col min="10399" max="10399" width="8.7109375" style="3" customWidth="1"/>
    <col min="10400" max="10400" width="37.140625" style="3" customWidth="1"/>
    <col min="10401" max="10407" width="15" style="3" customWidth="1"/>
    <col min="10408" max="10652" width="9.140625" style="3"/>
    <col min="10653" max="10653" width="5.7109375" style="3" customWidth="1"/>
    <col min="10654" max="10654" width="26.140625" style="3" customWidth="1"/>
    <col min="10655" max="10655" width="8.7109375" style="3" customWidth="1"/>
    <col min="10656" max="10656" width="37.140625" style="3" customWidth="1"/>
    <col min="10657" max="10663" width="15" style="3" customWidth="1"/>
    <col min="10664" max="10908" width="9.140625" style="3"/>
    <col min="10909" max="10909" width="5.7109375" style="3" customWidth="1"/>
    <col min="10910" max="10910" width="26.140625" style="3" customWidth="1"/>
    <col min="10911" max="10911" width="8.7109375" style="3" customWidth="1"/>
    <col min="10912" max="10912" width="37.140625" style="3" customWidth="1"/>
    <col min="10913" max="10919" width="15" style="3" customWidth="1"/>
    <col min="10920" max="11164" width="9.140625" style="3"/>
    <col min="11165" max="11165" width="5.7109375" style="3" customWidth="1"/>
    <col min="11166" max="11166" width="26.140625" style="3" customWidth="1"/>
    <col min="11167" max="11167" width="8.7109375" style="3" customWidth="1"/>
    <col min="11168" max="11168" width="37.140625" style="3" customWidth="1"/>
    <col min="11169" max="11175" width="15" style="3" customWidth="1"/>
    <col min="11176" max="11420" width="9.140625" style="3"/>
    <col min="11421" max="11421" width="5.7109375" style="3" customWidth="1"/>
    <col min="11422" max="11422" width="26.140625" style="3" customWidth="1"/>
    <col min="11423" max="11423" width="8.7109375" style="3" customWidth="1"/>
    <col min="11424" max="11424" width="37.140625" style="3" customWidth="1"/>
    <col min="11425" max="11431" width="15" style="3" customWidth="1"/>
    <col min="11432" max="11676" width="9.140625" style="3"/>
    <col min="11677" max="11677" width="5.7109375" style="3" customWidth="1"/>
    <col min="11678" max="11678" width="26.140625" style="3" customWidth="1"/>
    <col min="11679" max="11679" width="8.7109375" style="3" customWidth="1"/>
    <col min="11680" max="11680" width="37.140625" style="3" customWidth="1"/>
    <col min="11681" max="11687" width="15" style="3" customWidth="1"/>
    <col min="11688" max="11932" width="9.140625" style="3"/>
    <col min="11933" max="11933" width="5.7109375" style="3" customWidth="1"/>
    <col min="11934" max="11934" width="26.140625" style="3" customWidth="1"/>
    <col min="11935" max="11935" width="8.7109375" style="3" customWidth="1"/>
    <col min="11936" max="11936" width="37.140625" style="3" customWidth="1"/>
    <col min="11937" max="11943" width="15" style="3" customWidth="1"/>
    <col min="11944" max="12188" width="9.140625" style="3"/>
    <col min="12189" max="12189" width="5.7109375" style="3" customWidth="1"/>
    <col min="12190" max="12190" width="26.140625" style="3" customWidth="1"/>
    <col min="12191" max="12191" width="8.7109375" style="3" customWidth="1"/>
    <col min="12192" max="12192" width="37.140625" style="3" customWidth="1"/>
    <col min="12193" max="12199" width="15" style="3" customWidth="1"/>
    <col min="12200" max="12444" width="9.140625" style="3"/>
    <col min="12445" max="12445" width="5.7109375" style="3" customWidth="1"/>
    <col min="12446" max="12446" width="26.140625" style="3" customWidth="1"/>
    <col min="12447" max="12447" width="8.7109375" style="3" customWidth="1"/>
    <col min="12448" max="12448" width="37.140625" style="3" customWidth="1"/>
    <col min="12449" max="12455" width="15" style="3" customWidth="1"/>
    <col min="12456" max="12700" width="9.140625" style="3"/>
    <col min="12701" max="12701" width="5.7109375" style="3" customWidth="1"/>
    <col min="12702" max="12702" width="26.140625" style="3" customWidth="1"/>
    <col min="12703" max="12703" width="8.7109375" style="3" customWidth="1"/>
    <col min="12704" max="12704" width="37.140625" style="3" customWidth="1"/>
    <col min="12705" max="12711" width="15" style="3" customWidth="1"/>
    <col min="12712" max="12956" width="9.140625" style="3"/>
    <col min="12957" max="12957" width="5.7109375" style="3" customWidth="1"/>
    <col min="12958" max="12958" width="26.140625" style="3" customWidth="1"/>
    <col min="12959" max="12959" width="8.7109375" style="3" customWidth="1"/>
    <col min="12960" max="12960" width="37.140625" style="3" customWidth="1"/>
    <col min="12961" max="12967" width="15" style="3" customWidth="1"/>
    <col min="12968" max="13212" width="9.140625" style="3"/>
    <col min="13213" max="13213" width="5.7109375" style="3" customWidth="1"/>
    <col min="13214" max="13214" width="26.140625" style="3" customWidth="1"/>
    <col min="13215" max="13215" width="8.7109375" style="3" customWidth="1"/>
    <col min="13216" max="13216" width="37.140625" style="3" customWidth="1"/>
    <col min="13217" max="13223" width="15" style="3" customWidth="1"/>
    <col min="13224" max="13468" width="9.140625" style="3"/>
    <col min="13469" max="13469" width="5.7109375" style="3" customWidth="1"/>
    <col min="13470" max="13470" width="26.140625" style="3" customWidth="1"/>
    <col min="13471" max="13471" width="8.7109375" style="3" customWidth="1"/>
    <col min="13472" max="13472" width="37.140625" style="3" customWidth="1"/>
    <col min="13473" max="13479" width="15" style="3" customWidth="1"/>
    <col min="13480" max="13724" width="9.140625" style="3"/>
    <col min="13725" max="13725" width="5.7109375" style="3" customWidth="1"/>
    <col min="13726" max="13726" width="26.140625" style="3" customWidth="1"/>
    <col min="13727" max="13727" width="8.7109375" style="3" customWidth="1"/>
    <col min="13728" max="13728" width="37.140625" style="3" customWidth="1"/>
    <col min="13729" max="13735" width="15" style="3" customWidth="1"/>
    <col min="13736" max="13980" width="9.140625" style="3"/>
    <col min="13981" max="13981" width="5.7109375" style="3" customWidth="1"/>
    <col min="13982" max="13982" width="26.140625" style="3" customWidth="1"/>
    <col min="13983" max="13983" width="8.7109375" style="3" customWidth="1"/>
    <col min="13984" max="13984" width="37.140625" style="3" customWidth="1"/>
    <col min="13985" max="13991" width="15" style="3" customWidth="1"/>
    <col min="13992" max="14236" width="9.140625" style="3"/>
    <col min="14237" max="14237" width="5.7109375" style="3" customWidth="1"/>
    <col min="14238" max="14238" width="26.140625" style="3" customWidth="1"/>
    <col min="14239" max="14239" width="8.7109375" style="3" customWidth="1"/>
    <col min="14240" max="14240" width="37.140625" style="3" customWidth="1"/>
    <col min="14241" max="14247" width="15" style="3" customWidth="1"/>
    <col min="14248" max="14492" width="9.140625" style="3"/>
    <col min="14493" max="14493" width="5.7109375" style="3" customWidth="1"/>
    <col min="14494" max="14494" width="26.140625" style="3" customWidth="1"/>
    <col min="14495" max="14495" width="8.7109375" style="3" customWidth="1"/>
    <col min="14496" max="14496" width="37.140625" style="3" customWidth="1"/>
    <col min="14497" max="14503" width="15" style="3" customWidth="1"/>
    <col min="14504" max="14748" width="9.140625" style="3"/>
    <col min="14749" max="14749" width="5.7109375" style="3" customWidth="1"/>
    <col min="14750" max="14750" width="26.140625" style="3" customWidth="1"/>
    <col min="14751" max="14751" width="8.7109375" style="3" customWidth="1"/>
    <col min="14752" max="14752" width="37.140625" style="3" customWidth="1"/>
    <col min="14753" max="14759" width="15" style="3" customWidth="1"/>
    <col min="14760" max="15004" width="9.140625" style="3"/>
    <col min="15005" max="15005" width="5.7109375" style="3" customWidth="1"/>
    <col min="15006" max="15006" width="26.140625" style="3" customWidth="1"/>
    <col min="15007" max="15007" width="8.7109375" style="3" customWidth="1"/>
    <col min="15008" max="15008" width="37.140625" style="3" customWidth="1"/>
    <col min="15009" max="15015" width="15" style="3" customWidth="1"/>
    <col min="15016" max="15260" width="9.140625" style="3"/>
    <col min="15261" max="15261" width="5.7109375" style="3" customWidth="1"/>
    <col min="15262" max="15262" width="26.140625" style="3" customWidth="1"/>
    <col min="15263" max="15263" width="8.7109375" style="3" customWidth="1"/>
    <col min="15264" max="15264" width="37.140625" style="3" customWidth="1"/>
    <col min="15265" max="15271" width="15" style="3" customWidth="1"/>
    <col min="15272" max="15516" width="9.140625" style="3"/>
    <col min="15517" max="15517" width="5.7109375" style="3" customWidth="1"/>
    <col min="15518" max="15518" width="26.140625" style="3" customWidth="1"/>
    <col min="15519" max="15519" width="8.7109375" style="3" customWidth="1"/>
    <col min="15520" max="15520" width="37.140625" style="3" customWidth="1"/>
    <col min="15521" max="15527" width="15" style="3" customWidth="1"/>
    <col min="15528" max="15772" width="9.140625" style="3"/>
    <col min="15773" max="15773" width="5.7109375" style="3" customWidth="1"/>
    <col min="15774" max="15774" width="26.140625" style="3" customWidth="1"/>
    <col min="15775" max="15775" width="8.7109375" style="3" customWidth="1"/>
    <col min="15776" max="15776" width="37.140625" style="3" customWidth="1"/>
    <col min="15777" max="15783" width="15" style="3" customWidth="1"/>
    <col min="15784" max="16028" width="9.140625" style="3"/>
    <col min="16029" max="16029" width="5.7109375" style="3" customWidth="1"/>
    <col min="16030" max="16030" width="26.140625" style="3" customWidth="1"/>
    <col min="16031" max="16031" width="8.7109375" style="3" customWidth="1"/>
    <col min="16032" max="16032" width="37.140625" style="3" customWidth="1"/>
    <col min="16033" max="16039" width="15" style="3" customWidth="1"/>
    <col min="16040" max="16384" width="9.140625" style="3"/>
  </cols>
  <sheetData>
    <row r="3" spans="2:8" x14ac:dyDescent="0.2">
      <c r="B3" s="264" t="s">
        <v>691</v>
      </c>
      <c r="C3" s="264"/>
      <c r="D3" s="264"/>
      <c r="E3" s="264"/>
      <c r="F3" s="264"/>
      <c r="G3" s="264"/>
      <c r="H3" s="265"/>
    </row>
    <row r="4" spans="2:8" x14ac:dyDescent="0.2">
      <c r="B4" s="264" t="s">
        <v>690</v>
      </c>
      <c r="C4" s="264"/>
      <c r="D4" s="264"/>
      <c r="E4" s="264"/>
      <c r="F4" s="264"/>
      <c r="G4" s="264"/>
      <c r="H4" s="265"/>
    </row>
    <row r="5" spans="2:8" x14ac:dyDescent="0.2">
      <c r="B5" s="264" t="s">
        <v>689</v>
      </c>
      <c r="C5" s="264"/>
      <c r="D5" s="264"/>
      <c r="E5" s="264"/>
      <c r="F5" s="264"/>
      <c r="G5" s="264"/>
      <c r="H5" s="265"/>
    </row>
    <row r="7" spans="2:8" ht="18" x14ac:dyDescent="0.25">
      <c r="B7" s="4" t="s">
        <v>521</v>
      </c>
      <c r="C7" s="5"/>
      <c r="D7" s="6"/>
      <c r="E7" s="7"/>
      <c r="F7" s="7"/>
      <c r="G7" s="116"/>
      <c r="H7" s="7"/>
    </row>
    <row r="8" spans="2:8" ht="13.5" thickBot="1" x14ac:dyDescent="0.25">
      <c r="C8" s="9"/>
      <c r="E8" s="8"/>
      <c r="F8" s="8"/>
      <c r="G8" s="117"/>
      <c r="H8" s="8"/>
    </row>
    <row r="9" spans="2:8" ht="15.75" thickBot="1" x14ac:dyDescent="0.25">
      <c r="B9" s="210" t="s">
        <v>678</v>
      </c>
      <c r="C9" s="211"/>
      <c r="D9" s="212"/>
      <c r="E9" s="213"/>
      <c r="F9" s="213"/>
      <c r="G9" s="213"/>
      <c r="H9" s="255"/>
    </row>
    <row r="10" spans="2:8" ht="13.5" thickBot="1" x14ac:dyDescent="0.25">
      <c r="C10" s="9"/>
      <c r="E10" s="8"/>
      <c r="F10" s="8"/>
      <c r="G10" s="117"/>
      <c r="H10" s="8"/>
    </row>
    <row r="11" spans="2:8" ht="18.75" customHeight="1" thickBot="1" x14ac:dyDescent="0.3">
      <c r="B11" s="256" t="s">
        <v>648</v>
      </c>
      <c r="C11" s="257"/>
      <c r="D11" s="257"/>
      <c r="E11" s="257"/>
      <c r="F11" s="257"/>
      <c r="G11" s="257"/>
      <c r="H11" s="258"/>
    </row>
    <row r="12" spans="2:8" ht="30" customHeight="1" thickBot="1" x14ac:dyDescent="0.25">
      <c r="B12" s="106" t="s">
        <v>1</v>
      </c>
      <c r="C12" s="107" t="s">
        <v>2</v>
      </c>
      <c r="D12" s="108" t="s">
        <v>3</v>
      </c>
      <c r="E12" s="291" t="s">
        <v>643</v>
      </c>
      <c r="F12" s="292"/>
      <c r="G12" s="110" t="s">
        <v>644</v>
      </c>
      <c r="H12" s="111" t="s">
        <v>687</v>
      </c>
    </row>
    <row r="13" spans="2:8" ht="13.5" thickBot="1" x14ac:dyDescent="0.25">
      <c r="B13" s="10" t="s">
        <v>370</v>
      </c>
      <c r="C13" s="11"/>
      <c r="D13" s="12"/>
      <c r="E13" s="13"/>
      <c r="F13" s="13"/>
      <c r="G13" s="114"/>
      <c r="H13" s="13"/>
    </row>
    <row r="14" spans="2:8" x14ac:dyDescent="0.2">
      <c r="B14" s="14" t="s">
        <v>480</v>
      </c>
      <c r="C14" s="15" t="s">
        <v>522</v>
      </c>
      <c r="D14" s="16" t="s">
        <v>523</v>
      </c>
      <c r="E14" s="19" t="s">
        <v>9</v>
      </c>
      <c r="F14" s="19"/>
      <c r="G14" s="168" t="s">
        <v>669</v>
      </c>
      <c r="H14" s="97">
        <v>-2000</v>
      </c>
    </row>
    <row r="15" spans="2:8" x14ac:dyDescent="0.2">
      <c r="B15" s="17"/>
      <c r="C15" s="18"/>
      <c r="D15" s="19"/>
      <c r="E15" s="105"/>
      <c r="F15" s="105"/>
      <c r="G15" s="168"/>
      <c r="H15" s="103"/>
    </row>
    <row r="16" spans="2:8" x14ac:dyDescent="0.2">
      <c r="B16" s="14" t="s">
        <v>480</v>
      </c>
      <c r="C16" s="15" t="s">
        <v>524</v>
      </c>
      <c r="D16" s="16" t="s">
        <v>525</v>
      </c>
      <c r="E16" s="19" t="s">
        <v>5</v>
      </c>
      <c r="F16" s="19"/>
      <c r="G16" s="168" t="s">
        <v>669</v>
      </c>
      <c r="H16" s="97">
        <v>-45652.9</v>
      </c>
    </row>
    <row r="17" spans="2:8" x14ac:dyDescent="0.2">
      <c r="B17" s="14"/>
      <c r="C17" s="15"/>
      <c r="D17" s="16"/>
      <c r="E17" s="208" t="s">
        <v>677</v>
      </c>
      <c r="F17" s="249"/>
      <c r="G17" s="168" t="s">
        <v>669</v>
      </c>
      <c r="H17" s="97">
        <v>-50450.8</v>
      </c>
    </row>
    <row r="18" spans="2:8" x14ac:dyDescent="0.2">
      <c r="B18" s="17"/>
      <c r="C18" s="18"/>
      <c r="D18" s="19"/>
      <c r="E18" s="105"/>
      <c r="F18" s="105"/>
      <c r="G18" s="168"/>
      <c r="H18" s="103"/>
    </row>
    <row r="19" spans="2:8" x14ac:dyDescent="0.2">
      <c r="B19" s="14" t="s">
        <v>480</v>
      </c>
      <c r="C19" s="15" t="s">
        <v>526</v>
      </c>
      <c r="D19" s="16" t="s">
        <v>527</v>
      </c>
      <c r="E19" s="19" t="s">
        <v>9</v>
      </c>
      <c r="F19" s="19"/>
      <c r="G19" s="168" t="s">
        <v>669</v>
      </c>
      <c r="H19" s="97">
        <v>-31612</v>
      </c>
    </row>
    <row r="20" spans="2:8" x14ac:dyDescent="0.2">
      <c r="B20" s="17"/>
      <c r="C20" s="18"/>
      <c r="D20" s="19"/>
      <c r="E20" s="19"/>
      <c r="F20" s="19"/>
      <c r="G20" s="168"/>
      <c r="H20" s="103"/>
    </row>
    <row r="21" spans="2:8" x14ac:dyDescent="0.2">
      <c r="B21" s="14" t="s">
        <v>480</v>
      </c>
      <c r="C21" s="15" t="s">
        <v>528</v>
      </c>
      <c r="D21" s="16" t="s">
        <v>529</v>
      </c>
      <c r="E21" s="19" t="s">
        <v>9</v>
      </c>
      <c r="F21" s="19"/>
      <c r="G21" s="168" t="s">
        <v>669</v>
      </c>
      <c r="H21" s="97">
        <v>-20000</v>
      </c>
    </row>
    <row r="22" spans="2:8" x14ac:dyDescent="0.2">
      <c r="B22" s="17"/>
      <c r="C22" s="18"/>
      <c r="D22" s="19"/>
      <c r="E22" s="19"/>
      <c r="F22" s="19"/>
      <c r="G22" s="168"/>
      <c r="H22" s="103"/>
    </row>
    <row r="23" spans="2:8" x14ac:dyDescent="0.2">
      <c r="B23" s="14" t="s">
        <v>480</v>
      </c>
      <c r="C23" s="15" t="s">
        <v>530</v>
      </c>
      <c r="D23" s="16" t="s">
        <v>531</v>
      </c>
      <c r="E23" s="19" t="s">
        <v>9</v>
      </c>
      <c r="F23" s="19"/>
      <c r="G23" s="168" t="s">
        <v>669</v>
      </c>
      <c r="H23" s="97">
        <v>-40000</v>
      </c>
    </row>
    <row r="24" spans="2:8" x14ac:dyDescent="0.2">
      <c r="B24" s="17"/>
      <c r="C24" s="18"/>
      <c r="D24" s="19"/>
      <c r="E24" s="19"/>
      <c r="F24" s="19"/>
      <c r="G24" s="168"/>
      <c r="H24" s="103"/>
    </row>
    <row r="25" spans="2:8" x14ac:dyDescent="0.2">
      <c r="B25" s="14" t="s">
        <v>480</v>
      </c>
      <c r="C25" s="15" t="s">
        <v>532</v>
      </c>
      <c r="D25" s="16" t="s">
        <v>533</v>
      </c>
      <c r="E25" s="19" t="s">
        <v>9</v>
      </c>
      <c r="F25" s="19"/>
      <c r="G25" s="168" t="s">
        <v>669</v>
      </c>
      <c r="H25" s="97">
        <v>-2000</v>
      </c>
    </row>
    <row r="26" spans="2:8" x14ac:dyDescent="0.2">
      <c r="B26" s="17"/>
      <c r="C26" s="18"/>
      <c r="D26" s="19"/>
      <c r="E26" s="19"/>
      <c r="F26" s="19"/>
      <c r="G26" s="168"/>
      <c r="H26" s="103"/>
    </row>
    <row r="27" spans="2:8" x14ac:dyDescent="0.2">
      <c r="B27" s="14" t="s">
        <v>480</v>
      </c>
      <c r="C27" s="15" t="s">
        <v>534</v>
      </c>
      <c r="D27" s="16" t="s">
        <v>535</v>
      </c>
      <c r="E27" s="19" t="s">
        <v>9</v>
      </c>
      <c r="F27" s="19"/>
      <c r="G27" s="168" t="s">
        <v>669</v>
      </c>
      <c r="H27" s="97">
        <v>-7000</v>
      </c>
    </row>
    <row r="28" spans="2:8" x14ac:dyDescent="0.2">
      <c r="B28" s="17"/>
      <c r="C28" s="18"/>
      <c r="D28" s="19"/>
      <c r="E28" s="19"/>
      <c r="F28" s="19"/>
      <c r="G28" s="168"/>
      <c r="H28" s="103"/>
    </row>
    <row r="29" spans="2:8" x14ac:dyDescent="0.2">
      <c r="B29" s="14" t="s">
        <v>480</v>
      </c>
      <c r="C29" s="15" t="s">
        <v>536</v>
      </c>
      <c r="D29" s="16" t="s">
        <v>537</v>
      </c>
      <c r="E29" s="19" t="s">
        <v>9</v>
      </c>
      <c r="F29" s="19"/>
      <c r="G29" s="168" t="s">
        <v>669</v>
      </c>
      <c r="H29" s="97">
        <v>-4000</v>
      </c>
    </row>
    <row r="30" spans="2:8" x14ac:dyDescent="0.2">
      <c r="B30" s="17"/>
      <c r="C30" s="18"/>
      <c r="D30" s="19"/>
      <c r="E30" s="19"/>
      <c r="F30" s="19"/>
      <c r="G30" s="168"/>
      <c r="H30" s="103"/>
    </row>
    <row r="31" spans="2:8" x14ac:dyDescent="0.2">
      <c r="B31" s="14" t="s">
        <v>371</v>
      </c>
      <c r="C31" s="15" t="s">
        <v>538</v>
      </c>
      <c r="D31" s="16" t="s">
        <v>539</v>
      </c>
      <c r="E31" s="19" t="s">
        <v>9</v>
      </c>
      <c r="F31" s="19"/>
      <c r="G31" s="209" t="s">
        <v>676</v>
      </c>
      <c r="H31" s="97">
        <v>-10000</v>
      </c>
    </row>
    <row r="32" spans="2:8" ht="13.5" thickBot="1" x14ac:dyDescent="0.25">
      <c r="B32" s="17"/>
      <c r="C32" s="18"/>
      <c r="D32" s="19"/>
      <c r="E32" s="105"/>
      <c r="F32" s="105"/>
      <c r="G32" s="113"/>
      <c r="H32" s="103"/>
    </row>
    <row r="33" spans="2:8" ht="13.5" thickBot="1" x14ac:dyDescent="0.25">
      <c r="B33" s="10" t="s">
        <v>540</v>
      </c>
      <c r="C33" s="11"/>
      <c r="D33" s="12"/>
      <c r="E33" s="13"/>
      <c r="F33" s="13"/>
      <c r="G33" s="114"/>
      <c r="H33" s="119"/>
    </row>
    <row r="34" spans="2:8" x14ac:dyDescent="0.2">
      <c r="B34" s="14" t="s">
        <v>541</v>
      </c>
      <c r="C34" s="15" t="s">
        <v>568</v>
      </c>
      <c r="D34" s="136" t="s">
        <v>569</v>
      </c>
      <c r="E34" s="138" t="s">
        <v>9</v>
      </c>
      <c r="F34" s="272"/>
      <c r="G34" s="143" t="s">
        <v>670</v>
      </c>
      <c r="H34" s="104">
        <v>-3370</v>
      </c>
    </row>
    <row r="35" spans="2:8" x14ac:dyDescent="0.2">
      <c r="B35" s="180"/>
      <c r="C35" s="172"/>
      <c r="D35" s="177"/>
      <c r="E35" s="139"/>
      <c r="F35" s="241"/>
      <c r="G35" s="144"/>
      <c r="H35" s="104"/>
    </row>
    <row r="36" spans="2:8" x14ac:dyDescent="0.2">
      <c r="B36" s="14" t="s">
        <v>541</v>
      </c>
      <c r="C36" s="15" t="s">
        <v>542</v>
      </c>
      <c r="D36" s="136" t="s">
        <v>543</v>
      </c>
      <c r="E36" s="139" t="s">
        <v>9</v>
      </c>
      <c r="F36" s="241"/>
      <c r="G36" s="144" t="s">
        <v>670</v>
      </c>
      <c r="H36" s="104">
        <v>-800</v>
      </c>
    </row>
    <row r="37" spans="2:8" x14ac:dyDescent="0.2">
      <c r="B37" s="17"/>
      <c r="C37" s="18"/>
      <c r="D37" s="147"/>
      <c r="E37" s="139"/>
      <c r="F37" s="241"/>
      <c r="G37" s="154"/>
      <c r="H37" s="152"/>
    </row>
    <row r="38" spans="2:8" x14ac:dyDescent="0.2">
      <c r="B38" s="14" t="s">
        <v>544</v>
      </c>
      <c r="C38" s="15" t="s">
        <v>545</v>
      </c>
      <c r="D38" s="136" t="s">
        <v>546</v>
      </c>
      <c r="E38" s="139" t="s">
        <v>9</v>
      </c>
      <c r="F38" s="241"/>
      <c r="G38" s="193" t="s">
        <v>671</v>
      </c>
      <c r="H38" s="104">
        <v>-8000</v>
      </c>
    </row>
    <row r="39" spans="2:8" x14ac:dyDescent="0.2">
      <c r="B39" s="17"/>
      <c r="C39" s="18"/>
      <c r="D39" s="147"/>
      <c r="E39" s="139"/>
      <c r="F39" s="241"/>
      <c r="G39" s="194"/>
      <c r="H39" s="152"/>
    </row>
    <row r="40" spans="2:8" x14ac:dyDescent="0.2">
      <c r="B40" s="14" t="s">
        <v>544</v>
      </c>
      <c r="C40" s="15" t="s">
        <v>547</v>
      </c>
      <c r="D40" s="136" t="s">
        <v>548</v>
      </c>
      <c r="E40" s="139" t="s">
        <v>9</v>
      </c>
      <c r="F40" s="241"/>
      <c r="G40" s="193" t="s">
        <v>671</v>
      </c>
      <c r="H40" s="104">
        <v>-200</v>
      </c>
    </row>
    <row r="41" spans="2:8" x14ac:dyDescent="0.2">
      <c r="B41" s="17"/>
      <c r="C41" s="18"/>
      <c r="D41" s="147"/>
      <c r="E41" s="139"/>
      <c r="F41" s="241"/>
      <c r="G41" s="193"/>
      <c r="H41" s="152"/>
    </row>
    <row r="42" spans="2:8" x14ac:dyDescent="0.2">
      <c r="B42" s="14" t="s">
        <v>544</v>
      </c>
      <c r="C42" s="15" t="s">
        <v>549</v>
      </c>
      <c r="D42" s="136" t="s">
        <v>550</v>
      </c>
      <c r="E42" s="139" t="s">
        <v>9</v>
      </c>
      <c r="F42" s="241"/>
      <c r="G42" s="193" t="s">
        <v>671</v>
      </c>
      <c r="H42" s="104">
        <v>-11000</v>
      </c>
    </row>
    <row r="43" spans="2:8" x14ac:dyDescent="0.2">
      <c r="B43" s="17"/>
      <c r="C43" s="18"/>
      <c r="D43" s="147"/>
      <c r="E43" s="139"/>
      <c r="F43" s="241"/>
      <c r="G43" s="193"/>
      <c r="H43" s="152"/>
    </row>
    <row r="44" spans="2:8" x14ac:dyDescent="0.2">
      <c r="B44" s="14" t="s">
        <v>544</v>
      </c>
      <c r="C44" s="15" t="s">
        <v>551</v>
      </c>
      <c r="D44" s="136" t="s">
        <v>552</v>
      </c>
      <c r="E44" s="139" t="s">
        <v>9</v>
      </c>
      <c r="F44" s="241"/>
      <c r="G44" s="193" t="s">
        <v>671</v>
      </c>
      <c r="H44" s="104">
        <v>-25000</v>
      </c>
    </row>
    <row r="45" spans="2:8" x14ac:dyDescent="0.2">
      <c r="B45" s="17"/>
      <c r="C45" s="18"/>
      <c r="D45" s="147"/>
      <c r="E45" s="139"/>
      <c r="F45" s="241"/>
      <c r="G45" s="193"/>
      <c r="H45" s="152"/>
    </row>
    <row r="46" spans="2:8" x14ac:dyDescent="0.2">
      <c r="B46" s="14" t="s">
        <v>544</v>
      </c>
      <c r="C46" s="15" t="s">
        <v>553</v>
      </c>
      <c r="D46" s="136" t="s">
        <v>554</v>
      </c>
      <c r="E46" s="139" t="s">
        <v>9</v>
      </c>
      <c r="F46" s="241"/>
      <c r="G46" s="193" t="s">
        <v>671</v>
      </c>
      <c r="H46" s="104">
        <v>-36000</v>
      </c>
    </row>
    <row r="47" spans="2:8" x14ac:dyDescent="0.2">
      <c r="B47" s="17"/>
      <c r="C47" s="18"/>
      <c r="D47" s="147"/>
      <c r="E47" s="139"/>
      <c r="F47" s="241"/>
      <c r="G47" s="193"/>
      <c r="H47" s="152"/>
    </row>
    <row r="48" spans="2:8" x14ac:dyDescent="0.2">
      <c r="B48" s="14" t="s">
        <v>544</v>
      </c>
      <c r="C48" s="15" t="s">
        <v>555</v>
      </c>
      <c r="D48" s="136" t="s">
        <v>556</v>
      </c>
      <c r="E48" s="139" t="s">
        <v>9</v>
      </c>
      <c r="F48" s="241"/>
      <c r="G48" s="193" t="s">
        <v>671</v>
      </c>
      <c r="H48" s="104">
        <v>-16500</v>
      </c>
    </row>
    <row r="49" spans="2:8" x14ac:dyDescent="0.2">
      <c r="B49" s="17"/>
      <c r="C49" s="18"/>
      <c r="D49" s="147"/>
      <c r="E49" s="139"/>
      <c r="F49" s="241"/>
      <c r="G49" s="193"/>
      <c r="H49" s="152"/>
    </row>
    <row r="50" spans="2:8" x14ac:dyDescent="0.2">
      <c r="B50" s="14" t="s">
        <v>544</v>
      </c>
      <c r="C50" s="15" t="s">
        <v>557</v>
      </c>
      <c r="D50" s="136" t="s">
        <v>558</v>
      </c>
      <c r="E50" s="139" t="s">
        <v>9</v>
      </c>
      <c r="F50" s="241"/>
      <c r="G50" s="193" t="s">
        <v>671</v>
      </c>
      <c r="H50" s="104">
        <v>-10000</v>
      </c>
    </row>
    <row r="51" spans="2:8" x14ac:dyDescent="0.2">
      <c r="B51" s="17"/>
      <c r="C51" s="18"/>
      <c r="D51" s="147"/>
      <c r="E51" s="139"/>
      <c r="F51" s="241"/>
      <c r="G51" s="193"/>
      <c r="H51" s="152"/>
    </row>
    <row r="52" spans="2:8" x14ac:dyDescent="0.2">
      <c r="B52" s="14" t="s">
        <v>544</v>
      </c>
      <c r="C52" s="15" t="s">
        <v>591</v>
      </c>
      <c r="D52" s="136" t="s">
        <v>592</v>
      </c>
      <c r="E52" s="139" t="s">
        <v>9</v>
      </c>
      <c r="F52" s="241"/>
      <c r="G52" s="193" t="s">
        <v>671</v>
      </c>
      <c r="H52" s="104">
        <v>-37420</v>
      </c>
    </row>
    <row r="53" spans="2:8" ht="13.5" thickBot="1" x14ac:dyDescent="0.25">
      <c r="B53" s="17"/>
      <c r="C53" s="18"/>
      <c r="D53" s="147"/>
      <c r="E53" s="178"/>
      <c r="F53" s="178"/>
      <c r="G53" s="183"/>
      <c r="H53" s="179"/>
    </row>
    <row r="54" spans="2:8" ht="15.75" customHeight="1" thickBot="1" x14ac:dyDescent="0.25">
      <c r="B54" s="217" t="s">
        <v>683</v>
      </c>
      <c r="C54" s="218"/>
      <c r="D54" s="219"/>
      <c r="E54" s="259"/>
      <c r="F54" s="222"/>
      <c r="G54" s="221"/>
      <c r="H54" s="220">
        <f>SUM(H14:H53)</f>
        <v>-361005.7</v>
      </c>
    </row>
    <row r="55" spans="2:8" x14ac:dyDescent="0.2">
      <c r="C55" s="9"/>
      <c r="E55" s="8"/>
      <c r="F55" s="8"/>
      <c r="G55" s="117"/>
      <c r="H55" s="8"/>
    </row>
    <row r="56" spans="2:8" ht="13.5" thickBot="1" x14ac:dyDescent="0.25"/>
    <row r="57" spans="2:8" ht="18.75" customHeight="1" thickBot="1" x14ac:dyDescent="0.3">
      <c r="B57" s="256" t="s">
        <v>679</v>
      </c>
      <c r="C57" s="257"/>
      <c r="D57" s="257"/>
      <c r="E57" s="257"/>
      <c r="F57" s="257"/>
      <c r="G57" s="257"/>
      <c r="H57" s="258"/>
    </row>
    <row r="58" spans="2:8" ht="30" customHeight="1" thickBot="1" x14ac:dyDescent="0.25">
      <c r="B58" s="106" t="s">
        <v>1</v>
      </c>
      <c r="C58" s="107" t="s">
        <v>2</v>
      </c>
      <c r="D58" s="108" t="s">
        <v>3</v>
      </c>
      <c r="E58" s="109" t="s">
        <v>680</v>
      </c>
      <c r="F58" s="214" t="s">
        <v>643</v>
      </c>
      <c r="G58" s="110" t="s">
        <v>644</v>
      </c>
      <c r="H58" s="111" t="s">
        <v>688</v>
      </c>
    </row>
    <row r="59" spans="2:8" ht="13.5" thickBot="1" x14ac:dyDescent="0.25">
      <c r="B59" s="10" t="s">
        <v>370</v>
      </c>
      <c r="C59" s="11"/>
      <c r="D59" s="12"/>
      <c r="E59" s="159"/>
      <c r="F59" s="159"/>
      <c r="G59" s="114"/>
      <c r="H59" s="13"/>
    </row>
    <row r="60" spans="2:8" x14ac:dyDescent="0.2">
      <c r="B60" s="14" t="s">
        <v>480</v>
      </c>
      <c r="C60" s="15" t="s">
        <v>522</v>
      </c>
      <c r="D60" s="16" t="s">
        <v>523</v>
      </c>
      <c r="E60" s="215" t="s">
        <v>681</v>
      </c>
      <c r="F60" s="215" t="s">
        <v>682</v>
      </c>
      <c r="G60" s="168" t="s">
        <v>669</v>
      </c>
      <c r="H60" s="97">
        <v>2000</v>
      </c>
    </row>
    <row r="61" spans="2:8" x14ac:dyDescent="0.2">
      <c r="B61" s="17"/>
      <c r="C61" s="18"/>
      <c r="D61" s="19"/>
      <c r="E61" s="216"/>
      <c r="F61" s="216"/>
      <c r="G61" s="168"/>
      <c r="H61" s="103"/>
    </row>
    <row r="62" spans="2:8" x14ac:dyDescent="0.2">
      <c r="B62" s="14" t="s">
        <v>480</v>
      </c>
      <c r="C62" s="15" t="s">
        <v>524</v>
      </c>
      <c r="D62" s="16" t="s">
        <v>525</v>
      </c>
      <c r="E62" s="215" t="s">
        <v>681</v>
      </c>
      <c r="F62" s="215" t="s">
        <v>682</v>
      </c>
      <c r="G62" s="168" t="s">
        <v>669</v>
      </c>
      <c r="H62" s="97">
        <v>96103.7</v>
      </c>
    </row>
    <row r="63" spans="2:8" x14ac:dyDescent="0.2">
      <c r="B63" s="17"/>
      <c r="C63" s="18"/>
      <c r="D63" s="19"/>
      <c r="E63" s="216"/>
      <c r="F63" s="216"/>
      <c r="G63" s="168"/>
      <c r="H63" s="103"/>
    </row>
    <row r="64" spans="2:8" x14ac:dyDescent="0.2">
      <c r="B64" s="14" t="s">
        <v>480</v>
      </c>
      <c r="C64" s="15" t="s">
        <v>526</v>
      </c>
      <c r="D64" s="16" t="s">
        <v>527</v>
      </c>
      <c r="E64" s="215" t="s">
        <v>681</v>
      </c>
      <c r="F64" s="215" t="s">
        <v>682</v>
      </c>
      <c r="G64" s="168" t="s">
        <v>669</v>
      </c>
      <c r="H64" s="97">
        <v>31612</v>
      </c>
    </row>
    <row r="65" spans="2:8" x14ac:dyDescent="0.2">
      <c r="B65" s="17"/>
      <c r="C65" s="18"/>
      <c r="D65" s="19"/>
      <c r="E65" s="215"/>
      <c r="F65" s="215"/>
      <c r="G65" s="168"/>
      <c r="H65" s="103"/>
    </row>
    <row r="66" spans="2:8" x14ac:dyDescent="0.2">
      <c r="B66" s="14" t="s">
        <v>480</v>
      </c>
      <c r="C66" s="15" t="s">
        <v>528</v>
      </c>
      <c r="D66" s="16" t="s">
        <v>529</v>
      </c>
      <c r="E66" s="215" t="s">
        <v>681</v>
      </c>
      <c r="F66" s="215" t="s">
        <v>682</v>
      </c>
      <c r="G66" s="168" t="s">
        <v>669</v>
      </c>
      <c r="H66" s="97">
        <v>20000</v>
      </c>
    </row>
    <row r="67" spans="2:8" x14ac:dyDescent="0.2">
      <c r="B67" s="17"/>
      <c r="C67" s="18"/>
      <c r="D67" s="19"/>
      <c r="E67" s="215"/>
      <c r="F67" s="215"/>
      <c r="G67" s="168"/>
      <c r="H67" s="103"/>
    </row>
    <row r="68" spans="2:8" x14ac:dyDescent="0.2">
      <c r="B68" s="14" t="s">
        <v>480</v>
      </c>
      <c r="C68" s="15" t="s">
        <v>530</v>
      </c>
      <c r="D68" s="16" t="s">
        <v>531</v>
      </c>
      <c r="E68" s="215" t="s">
        <v>681</v>
      </c>
      <c r="F68" s="215" t="s">
        <v>682</v>
      </c>
      <c r="G68" s="168" t="s">
        <v>669</v>
      </c>
      <c r="H68" s="97">
        <v>40000</v>
      </c>
    </row>
    <row r="69" spans="2:8" x14ac:dyDescent="0.2">
      <c r="B69" s="17"/>
      <c r="C69" s="18"/>
      <c r="D69" s="19"/>
      <c r="E69" s="215"/>
      <c r="F69" s="215"/>
      <c r="G69" s="168"/>
      <c r="H69" s="103"/>
    </row>
    <row r="70" spans="2:8" x14ac:dyDescent="0.2">
      <c r="B70" s="14" t="s">
        <v>480</v>
      </c>
      <c r="C70" s="15" t="s">
        <v>532</v>
      </c>
      <c r="D70" s="16" t="s">
        <v>533</v>
      </c>
      <c r="E70" s="215" t="s">
        <v>681</v>
      </c>
      <c r="F70" s="215" t="s">
        <v>682</v>
      </c>
      <c r="G70" s="168" t="s">
        <v>669</v>
      </c>
      <c r="H70" s="97">
        <v>2000</v>
      </c>
    </row>
    <row r="71" spans="2:8" x14ac:dyDescent="0.2">
      <c r="B71" s="17"/>
      <c r="C71" s="18"/>
      <c r="D71" s="19"/>
      <c r="E71" s="215"/>
      <c r="F71" s="215"/>
      <c r="G71" s="168"/>
      <c r="H71" s="103"/>
    </row>
    <row r="72" spans="2:8" x14ac:dyDescent="0.2">
      <c r="B72" s="14" t="s">
        <v>480</v>
      </c>
      <c r="C72" s="15" t="s">
        <v>534</v>
      </c>
      <c r="D72" s="16" t="s">
        <v>535</v>
      </c>
      <c r="E72" s="215" t="s">
        <v>681</v>
      </c>
      <c r="F72" s="215" t="s">
        <v>682</v>
      </c>
      <c r="G72" s="168" t="s">
        <v>669</v>
      </c>
      <c r="H72" s="97">
        <v>7000</v>
      </c>
    </row>
    <row r="73" spans="2:8" x14ac:dyDescent="0.2">
      <c r="B73" s="17"/>
      <c r="C73" s="18"/>
      <c r="D73" s="19"/>
      <c r="E73" s="215"/>
      <c r="F73" s="215"/>
      <c r="G73" s="168"/>
      <c r="H73" s="103"/>
    </row>
    <row r="74" spans="2:8" x14ac:dyDescent="0.2">
      <c r="B74" s="14" t="s">
        <v>480</v>
      </c>
      <c r="C74" s="15" t="s">
        <v>536</v>
      </c>
      <c r="D74" s="16" t="s">
        <v>537</v>
      </c>
      <c r="E74" s="215" t="s">
        <v>681</v>
      </c>
      <c r="F74" s="215" t="s">
        <v>682</v>
      </c>
      <c r="G74" s="168" t="s">
        <v>669</v>
      </c>
      <c r="H74" s="97">
        <v>4000</v>
      </c>
    </row>
    <row r="75" spans="2:8" x14ac:dyDescent="0.2">
      <c r="B75" s="17"/>
      <c r="C75" s="18"/>
      <c r="D75" s="19"/>
      <c r="E75" s="215"/>
      <c r="F75" s="215"/>
      <c r="G75" s="168"/>
      <c r="H75" s="103"/>
    </row>
    <row r="76" spans="2:8" x14ac:dyDescent="0.2">
      <c r="B76" s="14" t="s">
        <v>371</v>
      </c>
      <c r="C76" s="15" t="s">
        <v>538</v>
      </c>
      <c r="D76" s="16" t="s">
        <v>539</v>
      </c>
      <c r="E76" s="215" t="s">
        <v>681</v>
      </c>
      <c r="F76" s="215" t="s">
        <v>682</v>
      </c>
      <c r="G76" s="209" t="s">
        <v>676</v>
      </c>
      <c r="H76" s="97">
        <v>10000</v>
      </c>
    </row>
    <row r="77" spans="2:8" ht="13.5" thickBot="1" x14ac:dyDescent="0.25">
      <c r="B77" s="17"/>
      <c r="C77" s="18"/>
      <c r="D77" s="19"/>
      <c r="E77" s="216"/>
      <c r="F77" s="216"/>
      <c r="G77" s="113"/>
      <c r="H77" s="103"/>
    </row>
    <row r="78" spans="2:8" ht="13.5" thickBot="1" x14ac:dyDescent="0.25">
      <c r="B78" s="10" t="s">
        <v>540</v>
      </c>
      <c r="C78" s="11"/>
      <c r="D78" s="12"/>
      <c r="E78" s="159"/>
      <c r="F78" s="159"/>
      <c r="G78" s="114"/>
      <c r="H78" s="119"/>
    </row>
    <row r="79" spans="2:8" x14ac:dyDescent="0.2">
      <c r="B79" s="14" t="s">
        <v>541</v>
      </c>
      <c r="C79" s="15" t="s">
        <v>568</v>
      </c>
      <c r="D79" s="136" t="s">
        <v>569</v>
      </c>
      <c r="E79" s="223" t="s">
        <v>681</v>
      </c>
      <c r="F79" s="251" t="s">
        <v>682</v>
      </c>
      <c r="G79" s="143" t="s">
        <v>670</v>
      </c>
      <c r="H79" s="104">
        <v>3370</v>
      </c>
    </row>
    <row r="80" spans="2:8" x14ac:dyDescent="0.2">
      <c r="B80" s="180"/>
      <c r="C80" s="172"/>
      <c r="D80" s="177"/>
      <c r="E80" s="224"/>
      <c r="F80" s="245"/>
      <c r="G80" s="144"/>
      <c r="H80" s="104"/>
    </row>
    <row r="81" spans="2:8" x14ac:dyDescent="0.2">
      <c r="B81" s="14" t="s">
        <v>541</v>
      </c>
      <c r="C81" s="15" t="s">
        <v>542</v>
      </c>
      <c r="D81" s="136" t="s">
        <v>543</v>
      </c>
      <c r="E81" s="224" t="s">
        <v>681</v>
      </c>
      <c r="F81" s="215" t="s">
        <v>682</v>
      </c>
      <c r="G81" s="144" t="s">
        <v>670</v>
      </c>
      <c r="H81" s="104">
        <v>800</v>
      </c>
    </row>
    <row r="82" spans="2:8" x14ac:dyDescent="0.2">
      <c r="B82" s="17"/>
      <c r="C82" s="18"/>
      <c r="D82" s="147"/>
      <c r="E82" s="224"/>
      <c r="F82" s="245"/>
      <c r="G82" s="154"/>
      <c r="H82" s="152"/>
    </row>
    <row r="83" spans="2:8" x14ac:dyDescent="0.2">
      <c r="B83" s="14" t="s">
        <v>544</v>
      </c>
      <c r="C83" s="15" t="s">
        <v>545</v>
      </c>
      <c r="D83" s="136" t="s">
        <v>546</v>
      </c>
      <c r="E83" s="224" t="s">
        <v>681</v>
      </c>
      <c r="F83" s="215" t="s">
        <v>682</v>
      </c>
      <c r="G83" s="193" t="s">
        <v>671</v>
      </c>
      <c r="H83" s="104">
        <v>8000</v>
      </c>
    </row>
    <row r="84" spans="2:8" x14ac:dyDescent="0.2">
      <c r="B84" s="17"/>
      <c r="C84" s="18"/>
      <c r="D84" s="147"/>
      <c r="E84" s="224"/>
      <c r="F84" s="245"/>
      <c r="G84" s="194"/>
      <c r="H84" s="152"/>
    </row>
    <row r="85" spans="2:8" x14ac:dyDescent="0.2">
      <c r="B85" s="14" t="s">
        <v>544</v>
      </c>
      <c r="C85" s="15" t="s">
        <v>547</v>
      </c>
      <c r="D85" s="136" t="s">
        <v>548</v>
      </c>
      <c r="E85" s="224" t="s">
        <v>681</v>
      </c>
      <c r="F85" s="215" t="s">
        <v>682</v>
      </c>
      <c r="G85" s="193" t="s">
        <v>671</v>
      </c>
      <c r="H85" s="104">
        <v>200</v>
      </c>
    </row>
    <row r="86" spans="2:8" x14ac:dyDescent="0.2">
      <c r="B86" s="17"/>
      <c r="C86" s="18"/>
      <c r="D86" s="147"/>
      <c r="E86" s="224"/>
      <c r="F86" s="245"/>
      <c r="G86" s="193"/>
      <c r="H86" s="152"/>
    </row>
    <row r="87" spans="2:8" x14ac:dyDescent="0.2">
      <c r="B87" s="14" t="s">
        <v>544</v>
      </c>
      <c r="C87" s="15" t="s">
        <v>549</v>
      </c>
      <c r="D87" s="136" t="s">
        <v>550</v>
      </c>
      <c r="E87" s="224" t="s">
        <v>681</v>
      </c>
      <c r="F87" s="215" t="s">
        <v>682</v>
      </c>
      <c r="G87" s="193" t="s">
        <v>671</v>
      </c>
      <c r="H87" s="104">
        <v>11000</v>
      </c>
    </row>
    <row r="88" spans="2:8" x14ac:dyDescent="0.2">
      <c r="B88" s="17"/>
      <c r="C88" s="18"/>
      <c r="D88" s="147"/>
      <c r="E88" s="224"/>
      <c r="F88" s="245"/>
      <c r="G88" s="193"/>
      <c r="H88" s="152"/>
    </row>
    <row r="89" spans="2:8" x14ac:dyDescent="0.2">
      <c r="B89" s="14" t="s">
        <v>544</v>
      </c>
      <c r="C89" s="15" t="s">
        <v>551</v>
      </c>
      <c r="D89" s="136" t="s">
        <v>552</v>
      </c>
      <c r="E89" s="224" t="s">
        <v>681</v>
      </c>
      <c r="F89" s="215" t="s">
        <v>682</v>
      </c>
      <c r="G89" s="193" t="s">
        <v>671</v>
      </c>
      <c r="H89" s="104">
        <v>25000</v>
      </c>
    </row>
    <row r="90" spans="2:8" x14ac:dyDescent="0.2">
      <c r="B90" s="17"/>
      <c r="C90" s="18"/>
      <c r="D90" s="147"/>
      <c r="E90" s="224"/>
      <c r="F90" s="245"/>
      <c r="G90" s="193"/>
      <c r="H90" s="152"/>
    </row>
    <row r="91" spans="2:8" x14ac:dyDescent="0.2">
      <c r="B91" s="14" t="s">
        <v>544</v>
      </c>
      <c r="C91" s="15" t="s">
        <v>553</v>
      </c>
      <c r="D91" s="136" t="s">
        <v>554</v>
      </c>
      <c r="E91" s="224" t="s">
        <v>681</v>
      </c>
      <c r="F91" s="215" t="s">
        <v>682</v>
      </c>
      <c r="G91" s="193" t="s">
        <v>671</v>
      </c>
      <c r="H91" s="104">
        <v>36000</v>
      </c>
    </row>
    <row r="92" spans="2:8" x14ac:dyDescent="0.2">
      <c r="B92" s="17"/>
      <c r="C92" s="18"/>
      <c r="D92" s="147"/>
      <c r="E92" s="224"/>
      <c r="F92" s="245"/>
      <c r="G92" s="193"/>
      <c r="H92" s="152"/>
    </row>
    <row r="93" spans="2:8" x14ac:dyDescent="0.2">
      <c r="B93" s="14" t="s">
        <v>544</v>
      </c>
      <c r="C93" s="15" t="s">
        <v>555</v>
      </c>
      <c r="D93" s="136" t="s">
        <v>556</v>
      </c>
      <c r="E93" s="224" t="s">
        <v>681</v>
      </c>
      <c r="F93" s="215" t="s">
        <v>682</v>
      </c>
      <c r="G93" s="193" t="s">
        <v>671</v>
      </c>
      <c r="H93" s="104">
        <v>16500</v>
      </c>
    </row>
    <row r="94" spans="2:8" x14ac:dyDescent="0.2">
      <c r="B94" s="17"/>
      <c r="C94" s="18"/>
      <c r="D94" s="147"/>
      <c r="E94" s="224"/>
      <c r="F94" s="245"/>
      <c r="G94" s="193"/>
      <c r="H94" s="152"/>
    </row>
    <row r="95" spans="2:8" x14ac:dyDescent="0.2">
      <c r="B95" s="14" t="s">
        <v>544</v>
      </c>
      <c r="C95" s="15" t="s">
        <v>557</v>
      </c>
      <c r="D95" s="136" t="s">
        <v>558</v>
      </c>
      <c r="E95" s="224" t="s">
        <v>681</v>
      </c>
      <c r="F95" s="215" t="s">
        <v>682</v>
      </c>
      <c r="G95" s="193" t="s">
        <v>671</v>
      </c>
      <c r="H95" s="104">
        <v>10000</v>
      </c>
    </row>
    <row r="96" spans="2:8" x14ac:dyDescent="0.2">
      <c r="B96" s="17"/>
      <c r="C96" s="18"/>
      <c r="D96" s="147"/>
      <c r="E96" s="224"/>
      <c r="F96" s="245"/>
      <c r="G96" s="193"/>
      <c r="H96" s="152"/>
    </row>
    <row r="97" spans="2:8" x14ac:dyDescent="0.2">
      <c r="B97" s="14" t="s">
        <v>544</v>
      </c>
      <c r="C97" s="15" t="s">
        <v>591</v>
      </c>
      <c r="D97" s="136" t="s">
        <v>592</v>
      </c>
      <c r="E97" s="224" t="s">
        <v>681</v>
      </c>
      <c r="F97" s="215" t="s">
        <v>682</v>
      </c>
      <c r="G97" s="193" t="s">
        <v>671</v>
      </c>
      <c r="H97" s="104">
        <v>37420</v>
      </c>
    </row>
    <row r="98" spans="2:8" ht="13.5" thickBot="1" x14ac:dyDescent="0.25">
      <c r="B98" s="17"/>
      <c r="C98" s="18"/>
      <c r="D98" s="147"/>
      <c r="E98" s="250"/>
      <c r="F98" s="250"/>
      <c r="G98" s="183"/>
      <c r="H98" s="179"/>
    </row>
    <row r="99" spans="2:8" ht="13.5" thickBot="1" x14ac:dyDescent="0.25">
      <c r="B99" s="217" t="s">
        <v>683</v>
      </c>
      <c r="C99" s="218"/>
      <c r="D99" s="219"/>
      <c r="E99" s="220"/>
      <c r="F99" s="220"/>
      <c r="G99" s="221"/>
      <c r="H99" s="220">
        <f>SUM(H60:H98)</f>
        <v>361005.7</v>
      </c>
    </row>
  </sheetData>
  <protectedRanges>
    <protectedRange sqref="H9" name="Oblast1_1_2_1"/>
    <protectedRange sqref="H57" name="Oblast1_1_3_2"/>
    <protectedRange sqref="H3:H5" name="Oblast1_1_1"/>
  </protectedRanges>
  <mergeCells count="1">
    <mergeCell ref="E12:F12"/>
  </mergeCells>
  <pageMargins left="0.78740157480314965" right="0.51181102362204722" top="0.98425196850393704" bottom="0.98425196850393704" header="0.51181102362204722" footer="0.51181102362204722"/>
  <pageSetup paperSize="9" scale="61" fitToHeight="15" orientation="portrait" r:id="rId1"/>
  <headerFooter alignWithMargins="0"/>
  <rowBreaks count="1" manualBreakCount="1">
    <brk id="54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3:H36"/>
  <sheetViews>
    <sheetView view="pageBreakPreview" zoomScale="110" zoomScaleNormal="100" zoomScaleSheetLayoutView="110" workbookViewId="0">
      <selection activeCell="B7" sqref="B7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2" customWidth="1"/>
    <col min="8" max="8" width="15.140625" style="2" customWidth="1"/>
    <col min="9" max="118" width="9.140625" style="3"/>
    <col min="119" max="119" width="5.7109375" style="3" customWidth="1"/>
    <col min="120" max="120" width="26.140625" style="3" customWidth="1"/>
    <col min="121" max="121" width="8.7109375" style="3" customWidth="1"/>
    <col min="122" max="122" width="37.140625" style="3" customWidth="1"/>
    <col min="123" max="129" width="15" style="3" customWidth="1"/>
    <col min="130" max="374" width="9.140625" style="3"/>
    <col min="375" max="375" width="5.7109375" style="3" customWidth="1"/>
    <col min="376" max="376" width="26.140625" style="3" customWidth="1"/>
    <col min="377" max="377" width="8.7109375" style="3" customWidth="1"/>
    <col min="378" max="378" width="37.140625" style="3" customWidth="1"/>
    <col min="379" max="385" width="15" style="3" customWidth="1"/>
    <col min="386" max="630" width="9.140625" style="3"/>
    <col min="631" max="631" width="5.7109375" style="3" customWidth="1"/>
    <col min="632" max="632" width="26.140625" style="3" customWidth="1"/>
    <col min="633" max="633" width="8.7109375" style="3" customWidth="1"/>
    <col min="634" max="634" width="37.140625" style="3" customWidth="1"/>
    <col min="635" max="641" width="15" style="3" customWidth="1"/>
    <col min="642" max="886" width="9.140625" style="3"/>
    <col min="887" max="887" width="5.7109375" style="3" customWidth="1"/>
    <col min="888" max="888" width="26.140625" style="3" customWidth="1"/>
    <col min="889" max="889" width="8.7109375" style="3" customWidth="1"/>
    <col min="890" max="890" width="37.140625" style="3" customWidth="1"/>
    <col min="891" max="897" width="15" style="3" customWidth="1"/>
    <col min="898" max="1142" width="9.140625" style="3"/>
    <col min="1143" max="1143" width="5.7109375" style="3" customWidth="1"/>
    <col min="1144" max="1144" width="26.140625" style="3" customWidth="1"/>
    <col min="1145" max="1145" width="8.7109375" style="3" customWidth="1"/>
    <col min="1146" max="1146" width="37.140625" style="3" customWidth="1"/>
    <col min="1147" max="1153" width="15" style="3" customWidth="1"/>
    <col min="1154" max="1398" width="9.140625" style="3"/>
    <col min="1399" max="1399" width="5.7109375" style="3" customWidth="1"/>
    <col min="1400" max="1400" width="26.140625" style="3" customWidth="1"/>
    <col min="1401" max="1401" width="8.7109375" style="3" customWidth="1"/>
    <col min="1402" max="1402" width="37.140625" style="3" customWidth="1"/>
    <col min="1403" max="1409" width="15" style="3" customWidth="1"/>
    <col min="1410" max="1654" width="9.140625" style="3"/>
    <col min="1655" max="1655" width="5.7109375" style="3" customWidth="1"/>
    <col min="1656" max="1656" width="26.140625" style="3" customWidth="1"/>
    <col min="1657" max="1657" width="8.7109375" style="3" customWidth="1"/>
    <col min="1658" max="1658" width="37.140625" style="3" customWidth="1"/>
    <col min="1659" max="1665" width="15" style="3" customWidth="1"/>
    <col min="1666" max="1910" width="9.140625" style="3"/>
    <col min="1911" max="1911" width="5.7109375" style="3" customWidth="1"/>
    <col min="1912" max="1912" width="26.140625" style="3" customWidth="1"/>
    <col min="1913" max="1913" width="8.7109375" style="3" customWidth="1"/>
    <col min="1914" max="1914" width="37.140625" style="3" customWidth="1"/>
    <col min="1915" max="1921" width="15" style="3" customWidth="1"/>
    <col min="1922" max="2166" width="9.140625" style="3"/>
    <col min="2167" max="2167" width="5.7109375" style="3" customWidth="1"/>
    <col min="2168" max="2168" width="26.140625" style="3" customWidth="1"/>
    <col min="2169" max="2169" width="8.7109375" style="3" customWidth="1"/>
    <col min="2170" max="2170" width="37.140625" style="3" customWidth="1"/>
    <col min="2171" max="2177" width="15" style="3" customWidth="1"/>
    <col min="2178" max="2422" width="9.140625" style="3"/>
    <col min="2423" max="2423" width="5.7109375" style="3" customWidth="1"/>
    <col min="2424" max="2424" width="26.140625" style="3" customWidth="1"/>
    <col min="2425" max="2425" width="8.7109375" style="3" customWidth="1"/>
    <col min="2426" max="2426" width="37.140625" style="3" customWidth="1"/>
    <col min="2427" max="2433" width="15" style="3" customWidth="1"/>
    <col min="2434" max="2678" width="9.140625" style="3"/>
    <col min="2679" max="2679" width="5.7109375" style="3" customWidth="1"/>
    <col min="2680" max="2680" width="26.140625" style="3" customWidth="1"/>
    <col min="2681" max="2681" width="8.7109375" style="3" customWidth="1"/>
    <col min="2682" max="2682" width="37.140625" style="3" customWidth="1"/>
    <col min="2683" max="2689" width="15" style="3" customWidth="1"/>
    <col min="2690" max="2934" width="9.140625" style="3"/>
    <col min="2935" max="2935" width="5.7109375" style="3" customWidth="1"/>
    <col min="2936" max="2936" width="26.140625" style="3" customWidth="1"/>
    <col min="2937" max="2937" width="8.7109375" style="3" customWidth="1"/>
    <col min="2938" max="2938" width="37.140625" style="3" customWidth="1"/>
    <col min="2939" max="2945" width="15" style="3" customWidth="1"/>
    <col min="2946" max="3190" width="9.140625" style="3"/>
    <col min="3191" max="3191" width="5.7109375" style="3" customWidth="1"/>
    <col min="3192" max="3192" width="26.140625" style="3" customWidth="1"/>
    <col min="3193" max="3193" width="8.7109375" style="3" customWidth="1"/>
    <col min="3194" max="3194" width="37.140625" style="3" customWidth="1"/>
    <col min="3195" max="3201" width="15" style="3" customWidth="1"/>
    <col min="3202" max="3446" width="9.140625" style="3"/>
    <col min="3447" max="3447" width="5.7109375" style="3" customWidth="1"/>
    <col min="3448" max="3448" width="26.140625" style="3" customWidth="1"/>
    <col min="3449" max="3449" width="8.7109375" style="3" customWidth="1"/>
    <col min="3450" max="3450" width="37.140625" style="3" customWidth="1"/>
    <col min="3451" max="3457" width="15" style="3" customWidth="1"/>
    <col min="3458" max="3702" width="9.140625" style="3"/>
    <col min="3703" max="3703" width="5.7109375" style="3" customWidth="1"/>
    <col min="3704" max="3704" width="26.140625" style="3" customWidth="1"/>
    <col min="3705" max="3705" width="8.7109375" style="3" customWidth="1"/>
    <col min="3706" max="3706" width="37.140625" style="3" customWidth="1"/>
    <col min="3707" max="3713" width="15" style="3" customWidth="1"/>
    <col min="3714" max="3958" width="9.140625" style="3"/>
    <col min="3959" max="3959" width="5.7109375" style="3" customWidth="1"/>
    <col min="3960" max="3960" width="26.140625" style="3" customWidth="1"/>
    <col min="3961" max="3961" width="8.7109375" style="3" customWidth="1"/>
    <col min="3962" max="3962" width="37.140625" style="3" customWidth="1"/>
    <col min="3963" max="3969" width="15" style="3" customWidth="1"/>
    <col min="3970" max="4214" width="9.140625" style="3"/>
    <col min="4215" max="4215" width="5.7109375" style="3" customWidth="1"/>
    <col min="4216" max="4216" width="26.140625" style="3" customWidth="1"/>
    <col min="4217" max="4217" width="8.7109375" style="3" customWidth="1"/>
    <col min="4218" max="4218" width="37.140625" style="3" customWidth="1"/>
    <col min="4219" max="4225" width="15" style="3" customWidth="1"/>
    <col min="4226" max="4470" width="9.140625" style="3"/>
    <col min="4471" max="4471" width="5.7109375" style="3" customWidth="1"/>
    <col min="4472" max="4472" width="26.140625" style="3" customWidth="1"/>
    <col min="4473" max="4473" width="8.7109375" style="3" customWidth="1"/>
    <col min="4474" max="4474" width="37.140625" style="3" customWidth="1"/>
    <col min="4475" max="4481" width="15" style="3" customWidth="1"/>
    <col min="4482" max="4726" width="9.140625" style="3"/>
    <col min="4727" max="4727" width="5.7109375" style="3" customWidth="1"/>
    <col min="4728" max="4728" width="26.140625" style="3" customWidth="1"/>
    <col min="4729" max="4729" width="8.7109375" style="3" customWidth="1"/>
    <col min="4730" max="4730" width="37.140625" style="3" customWidth="1"/>
    <col min="4731" max="4737" width="15" style="3" customWidth="1"/>
    <col min="4738" max="4982" width="9.140625" style="3"/>
    <col min="4983" max="4983" width="5.7109375" style="3" customWidth="1"/>
    <col min="4984" max="4984" width="26.140625" style="3" customWidth="1"/>
    <col min="4985" max="4985" width="8.7109375" style="3" customWidth="1"/>
    <col min="4986" max="4986" width="37.140625" style="3" customWidth="1"/>
    <col min="4987" max="4993" width="15" style="3" customWidth="1"/>
    <col min="4994" max="5238" width="9.140625" style="3"/>
    <col min="5239" max="5239" width="5.7109375" style="3" customWidth="1"/>
    <col min="5240" max="5240" width="26.140625" style="3" customWidth="1"/>
    <col min="5241" max="5241" width="8.7109375" style="3" customWidth="1"/>
    <col min="5242" max="5242" width="37.140625" style="3" customWidth="1"/>
    <col min="5243" max="5249" width="15" style="3" customWidth="1"/>
    <col min="5250" max="5494" width="9.140625" style="3"/>
    <col min="5495" max="5495" width="5.7109375" style="3" customWidth="1"/>
    <col min="5496" max="5496" width="26.140625" style="3" customWidth="1"/>
    <col min="5497" max="5497" width="8.7109375" style="3" customWidth="1"/>
    <col min="5498" max="5498" width="37.140625" style="3" customWidth="1"/>
    <col min="5499" max="5505" width="15" style="3" customWidth="1"/>
    <col min="5506" max="5750" width="9.140625" style="3"/>
    <col min="5751" max="5751" width="5.7109375" style="3" customWidth="1"/>
    <col min="5752" max="5752" width="26.140625" style="3" customWidth="1"/>
    <col min="5753" max="5753" width="8.7109375" style="3" customWidth="1"/>
    <col min="5754" max="5754" width="37.140625" style="3" customWidth="1"/>
    <col min="5755" max="5761" width="15" style="3" customWidth="1"/>
    <col min="5762" max="6006" width="9.140625" style="3"/>
    <col min="6007" max="6007" width="5.7109375" style="3" customWidth="1"/>
    <col min="6008" max="6008" width="26.140625" style="3" customWidth="1"/>
    <col min="6009" max="6009" width="8.7109375" style="3" customWidth="1"/>
    <col min="6010" max="6010" width="37.140625" style="3" customWidth="1"/>
    <col min="6011" max="6017" width="15" style="3" customWidth="1"/>
    <col min="6018" max="6262" width="9.140625" style="3"/>
    <col min="6263" max="6263" width="5.7109375" style="3" customWidth="1"/>
    <col min="6264" max="6264" width="26.140625" style="3" customWidth="1"/>
    <col min="6265" max="6265" width="8.7109375" style="3" customWidth="1"/>
    <col min="6266" max="6266" width="37.140625" style="3" customWidth="1"/>
    <col min="6267" max="6273" width="15" style="3" customWidth="1"/>
    <col min="6274" max="6518" width="9.140625" style="3"/>
    <col min="6519" max="6519" width="5.7109375" style="3" customWidth="1"/>
    <col min="6520" max="6520" width="26.140625" style="3" customWidth="1"/>
    <col min="6521" max="6521" width="8.7109375" style="3" customWidth="1"/>
    <col min="6522" max="6522" width="37.140625" style="3" customWidth="1"/>
    <col min="6523" max="6529" width="15" style="3" customWidth="1"/>
    <col min="6530" max="6774" width="9.140625" style="3"/>
    <col min="6775" max="6775" width="5.7109375" style="3" customWidth="1"/>
    <col min="6776" max="6776" width="26.140625" style="3" customWidth="1"/>
    <col min="6777" max="6777" width="8.7109375" style="3" customWidth="1"/>
    <col min="6778" max="6778" width="37.140625" style="3" customWidth="1"/>
    <col min="6779" max="6785" width="15" style="3" customWidth="1"/>
    <col min="6786" max="7030" width="9.140625" style="3"/>
    <col min="7031" max="7031" width="5.7109375" style="3" customWidth="1"/>
    <col min="7032" max="7032" width="26.140625" style="3" customWidth="1"/>
    <col min="7033" max="7033" width="8.7109375" style="3" customWidth="1"/>
    <col min="7034" max="7034" width="37.140625" style="3" customWidth="1"/>
    <col min="7035" max="7041" width="15" style="3" customWidth="1"/>
    <col min="7042" max="7286" width="9.140625" style="3"/>
    <col min="7287" max="7287" width="5.7109375" style="3" customWidth="1"/>
    <col min="7288" max="7288" width="26.140625" style="3" customWidth="1"/>
    <col min="7289" max="7289" width="8.7109375" style="3" customWidth="1"/>
    <col min="7290" max="7290" width="37.140625" style="3" customWidth="1"/>
    <col min="7291" max="7297" width="15" style="3" customWidth="1"/>
    <col min="7298" max="7542" width="9.140625" style="3"/>
    <col min="7543" max="7543" width="5.7109375" style="3" customWidth="1"/>
    <col min="7544" max="7544" width="26.140625" style="3" customWidth="1"/>
    <col min="7545" max="7545" width="8.7109375" style="3" customWidth="1"/>
    <col min="7546" max="7546" width="37.140625" style="3" customWidth="1"/>
    <col min="7547" max="7553" width="15" style="3" customWidth="1"/>
    <col min="7554" max="7798" width="9.140625" style="3"/>
    <col min="7799" max="7799" width="5.7109375" style="3" customWidth="1"/>
    <col min="7800" max="7800" width="26.140625" style="3" customWidth="1"/>
    <col min="7801" max="7801" width="8.7109375" style="3" customWidth="1"/>
    <col min="7802" max="7802" width="37.140625" style="3" customWidth="1"/>
    <col min="7803" max="7809" width="15" style="3" customWidth="1"/>
    <col min="7810" max="8054" width="9.140625" style="3"/>
    <col min="8055" max="8055" width="5.7109375" style="3" customWidth="1"/>
    <col min="8056" max="8056" width="26.140625" style="3" customWidth="1"/>
    <col min="8057" max="8057" width="8.7109375" style="3" customWidth="1"/>
    <col min="8058" max="8058" width="37.140625" style="3" customWidth="1"/>
    <col min="8059" max="8065" width="15" style="3" customWidth="1"/>
    <col min="8066" max="8310" width="9.140625" style="3"/>
    <col min="8311" max="8311" width="5.7109375" style="3" customWidth="1"/>
    <col min="8312" max="8312" width="26.140625" style="3" customWidth="1"/>
    <col min="8313" max="8313" width="8.7109375" style="3" customWidth="1"/>
    <col min="8314" max="8314" width="37.140625" style="3" customWidth="1"/>
    <col min="8315" max="8321" width="15" style="3" customWidth="1"/>
    <col min="8322" max="8566" width="9.140625" style="3"/>
    <col min="8567" max="8567" width="5.7109375" style="3" customWidth="1"/>
    <col min="8568" max="8568" width="26.140625" style="3" customWidth="1"/>
    <col min="8569" max="8569" width="8.7109375" style="3" customWidth="1"/>
    <col min="8570" max="8570" width="37.140625" style="3" customWidth="1"/>
    <col min="8571" max="8577" width="15" style="3" customWidth="1"/>
    <col min="8578" max="8822" width="9.140625" style="3"/>
    <col min="8823" max="8823" width="5.7109375" style="3" customWidth="1"/>
    <col min="8824" max="8824" width="26.140625" style="3" customWidth="1"/>
    <col min="8825" max="8825" width="8.7109375" style="3" customWidth="1"/>
    <col min="8826" max="8826" width="37.140625" style="3" customWidth="1"/>
    <col min="8827" max="8833" width="15" style="3" customWidth="1"/>
    <col min="8834" max="9078" width="9.140625" style="3"/>
    <col min="9079" max="9079" width="5.7109375" style="3" customWidth="1"/>
    <col min="9080" max="9080" width="26.140625" style="3" customWidth="1"/>
    <col min="9081" max="9081" width="8.7109375" style="3" customWidth="1"/>
    <col min="9082" max="9082" width="37.140625" style="3" customWidth="1"/>
    <col min="9083" max="9089" width="15" style="3" customWidth="1"/>
    <col min="9090" max="9334" width="9.140625" style="3"/>
    <col min="9335" max="9335" width="5.7109375" style="3" customWidth="1"/>
    <col min="9336" max="9336" width="26.140625" style="3" customWidth="1"/>
    <col min="9337" max="9337" width="8.7109375" style="3" customWidth="1"/>
    <col min="9338" max="9338" width="37.140625" style="3" customWidth="1"/>
    <col min="9339" max="9345" width="15" style="3" customWidth="1"/>
    <col min="9346" max="9590" width="9.140625" style="3"/>
    <col min="9591" max="9591" width="5.7109375" style="3" customWidth="1"/>
    <col min="9592" max="9592" width="26.140625" style="3" customWidth="1"/>
    <col min="9593" max="9593" width="8.7109375" style="3" customWidth="1"/>
    <col min="9594" max="9594" width="37.140625" style="3" customWidth="1"/>
    <col min="9595" max="9601" width="15" style="3" customWidth="1"/>
    <col min="9602" max="9846" width="9.140625" style="3"/>
    <col min="9847" max="9847" width="5.7109375" style="3" customWidth="1"/>
    <col min="9848" max="9848" width="26.140625" style="3" customWidth="1"/>
    <col min="9849" max="9849" width="8.7109375" style="3" customWidth="1"/>
    <col min="9850" max="9850" width="37.140625" style="3" customWidth="1"/>
    <col min="9851" max="9857" width="15" style="3" customWidth="1"/>
    <col min="9858" max="10102" width="9.140625" style="3"/>
    <col min="10103" max="10103" width="5.7109375" style="3" customWidth="1"/>
    <col min="10104" max="10104" width="26.140625" style="3" customWidth="1"/>
    <col min="10105" max="10105" width="8.7109375" style="3" customWidth="1"/>
    <col min="10106" max="10106" width="37.140625" style="3" customWidth="1"/>
    <col min="10107" max="10113" width="15" style="3" customWidth="1"/>
    <col min="10114" max="10358" width="9.140625" style="3"/>
    <col min="10359" max="10359" width="5.7109375" style="3" customWidth="1"/>
    <col min="10360" max="10360" width="26.140625" style="3" customWidth="1"/>
    <col min="10361" max="10361" width="8.7109375" style="3" customWidth="1"/>
    <col min="10362" max="10362" width="37.140625" style="3" customWidth="1"/>
    <col min="10363" max="10369" width="15" style="3" customWidth="1"/>
    <col min="10370" max="10614" width="9.140625" style="3"/>
    <col min="10615" max="10615" width="5.7109375" style="3" customWidth="1"/>
    <col min="10616" max="10616" width="26.140625" style="3" customWidth="1"/>
    <col min="10617" max="10617" width="8.7109375" style="3" customWidth="1"/>
    <col min="10618" max="10618" width="37.140625" style="3" customWidth="1"/>
    <col min="10619" max="10625" width="15" style="3" customWidth="1"/>
    <col min="10626" max="10870" width="9.140625" style="3"/>
    <col min="10871" max="10871" width="5.7109375" style="3" customWidth="1"/>
    <col min="10872" max="10872" width="26.140625" style="3" customWidth="1"/>
    <col min="10873" max="10873" width="8.7109375" style="3" customWidth="1"/>
    <col min="10874" max="10874" width="37.140625" style="3" customWidth="1"/>
    <col min="10875" max="10881" width="15" style="3" customWidth="1"/>
    <col min="10882" max="11126" width="9.140625" style="3"/>
    <col min="11127" max="11127" width="5.7109375" style="3" customWidth="1"/>
    <col min="11128" max="11128" width="26.140625" style="3" customWidth="1"/>
    <col min="11129" max="11129" width="8.7109375" style="3" customWidth="1"/>
    <col min="11130" max="11130" width="37.140625" style="3" customWidth="1"/>
    <col min="11131" max="11137" width="15" style="3" customWidth="1"/>
    <col min="11138" max="11382" width="9.140625" style="3"/>
    <col min="11383" max="11383" width="5.7109375" style="3" customWidth="1"/>
    <col min="11384" max="11384" width="26.140625" style="3" customWidth="1"/>
    <col min="11385" max="11385" width="8.7109375" style="3" customWidth="1"/>
    <col min="11386" max="11386" width="37.140625" style="3" customWidth="1"/>
    <col min="11387" max="11393" width="15" style="3" customWidth="1"/>
    <col min="11394" max="11638" width="9.140625" style="3"/>
    <col min="11639" max="11639" width="5.7109375" style="3" customWidth="1"/>
    <col min="11640" max="11640" width="26.140625" style="3" customWidth="1"/>
    <col min="11641" max="11641" width="8.7109375" style="3" customWidth="1"/>
    <col min="11642" max="11642" width="37.140625" style="3" customWidth="1"/>
    <col min="11643" max="11649" width="15" style="3" customWidth="1"/>
    <col min="11650" max="11894" width="9.140625" style="3"/>
    <col min="11895" max="11895" width="5.7109375" style="3" customWidth="1"/>
    <col min="11896" max="11896" width="26.140625" style="3" customWidth="1"/>
    <col min="11897" max="11897" width="8.7109375" style="3" customWidth="1"/>
    <col min="11898" max="11898" width="37.140625" style="3" customWidth="1"/>
    <col min="11899" max="11905" width="15" style="3" customWidth="1"/>
    <col min="11906" max="12150" width="9.140625" style="3"/>
    <col min="12151" max="12151" width="5.7109375" style="3" customWidth="1"/>
    <col min="12152" max="12152" width="26.140625" style="3" customWidth="1"/>
    <col min="12153" max="12153" width="8.7109375" style="3" customWidth="1"/>
    <col min="12154" max="12154" width="37.140625" style="3" customWidth="1"/>
    <col min="12155" max="12161" width="15" style="3" customWidth="1"/>
    <col min="12162" max="12406" width="9.140625" style="3"/>
    <col min="12407" max="12407" width="5.7109375" style="3" customWidth="1"/>
    <col min="12408" max="12408" width="26.140625" style="3" customWidth="1"/>
    <col min="12409" max="12409" width="8.7109375" style="3" customWidth="1"/>
    <col min="12410" max="12410" width="37.140625" style="3" customWidth="1"/>
    <col min="12411" max="12417" width="15" style="3" customWidth="1"/>
    <col min="12418" max="12662" width="9.140625" style="3"/>
    <col min="12663" max="12663" width="5.7109375" style="3" customWidth="1"/>
    <col min="12664" max="12664" width="26.140625" style="3" customWidth="1"/>
    <col min="12665" max="12665" width="8.7109375" style="3" customWidth="1"/>
    <col min="12666" max="12666" width="37.140625" style="3" customWidth="1"/>
    <col min="12667" max="12673" width="15" style="3" customWidth="1"/>
    <col min="12674" max="12918" width="9.140625" style="3"/>
    <col min="12919" max="12919" width="5.7109375" style="3" customWidth="1"/>
    <col min="12920" max="12920" width="26.140625" style="3" customWidth="1"/>
    <col min="12921" max="12921" width="8.7109375" style="3" customWidth="1"/>
    <col min="12922" max="12922" width="37.140625" style="3" customWidth="1"/>
    <col min="12923" max="12929" width="15" style="3" customWidth="1"/>
    <col min="12930" max="13174" width="9.140625" style="3"/>
    <col min="13175" max="13175" width="5.7109375" style="3" customWidth="1"/>
    <col min="13176" max="13176" width="26.140625" style="3" customWidth="1"/>
    <col min="13177" max="13177" width="8.7109375" style="3" customWidth="1"/>
    <col min="13178" max="13178" width="37.140625" style="3" customWidth="1"/>
    <col min="13179" max="13185" width="15" style="3" customWidth="1"/>
    <col min="13186" max="13430" width="9.140625" style="3"/>
    <col min="13431" max="13431" width="5.7109375" style="3" customWidth="1"/>
    <col min="13432" max="13432" width="26.140625" style="3" customWidth="1"/>
    <col min="13433" max="13433" width="8.7109375" style="3" customWidth="1"/>
    <col min="13434" max="13434" width="37.140625" style="3" customWidth="1"/>
    <col min="13435" max="13441" width="15" style="3" customWidth="1"/>
    <col min="13442" max="13686" width="9.140625" style="3"/>
    <col min="13687" max="13687" width="5.7109375" style="3" customWidth="1"/>
    <col min="13688" max="13688" width="26.140625" style="3" customWidth="1"/>
    <col min="13689" max="13689" width="8.7109375" style="3" customWidth="1"/>
    <col min="13690" max="13690" width="37.140625" style="3" customWidth="1"/>
    <col min="13691" max="13697" width="15" style="3" customWidth="1"/>
    <col min="13698" max="13942" width="9.140625" style="3"/>
    <col min="13943" max="13943" width="5.7109375" style="3" customWidth="1"/>
    <col min="13944" max="13944" width="26.140625" style="3" customWidth="1"/>
    <col min="13945" max="13945" width="8.7109375" style="3" customWidth="1"/>
    <col min="13946" max="13946" width="37.140625" style="3" customWidth="1"/>
    <col min="13947" max="13953" width="15" style="3" customWidth="1"/>
    <col min="13954" max="14198" width="9.140625" style="3"/>
    <col min="14199" max="14199" width="5.7109375" style="3" customWidth="1"/>
    <col min="14200" max="14200" width="26.140625" style="3" customWidth="1"/>
    <col min="14201" max="14201" width="8.7109375" style="3" customWidth="1"/>
    <col min="14202" max="14202" width="37.140625" style="3" customWidth="1"/>
    <col min="14203" max="14209" width="15" style="3" customWidth="1"/>
    <col min="14210" max="14454" width="9.140625" style="3"/>
    <col min="14455" max="14455" width="5.7109375" style="3" customWidth="1"/>
    <col min="14456" max="14456" width="26.140625" style="3" customWidth="1"/>
    <col min="14457" max="14457" width="8.7109375" style="3" customWidth="1"/>
    <col min="14458" max="14458" width="37.140625" style="3" customWidth="1"/>
    <col min="14459" max="14465" width="15" style="3" customWidth="1"/>
    <col min="14466" max="14710" width="9.140625" style="3"/>
    <col min="14711" max="14711" width="5.7109375" style="3" customWidth="1"/>
    <col min="14712" max="14712" width="26.140625" style="3" customWidth="1"/>
    <col min="14713" max="14713" width="8.7109375" style="3" customWidth="1"/>
    <col min="14714" max="14714" width="37.140625" style="3" customWidth="1"/>
    <col min="14715" max="14721" width="15" style="3" customWidth="1"/>
    <col min="14722" max="14966" width="9.140625" style="3"/>
    <col min="14967" max="14967" width="5.7109375" style="3" customWidth="1"/>
    <col min="14968" max="14968" width="26.140625" style="3" customWidth="1"/>
    <col min="14969" max="14969" width="8.7109375" style="3" customWidth="1"/>
    <col min="14970" max="14970" width="37.140625" style="3" customWidth="1"/>
    <col min="14971" max="14977" width="15" style="3" customWidth="1"/>
    <col min="14978" max="15222" width="9.140625" style="3"/>
    <col min="15223" max="15223" width="5.7109375" style="3" customWidth="1"/>
    <col min="15224" max="15224" width="26.140625" style="3" customWidth="1"/>
    <col min="15225" max="15225" width="8.7109375" style="3" customWidth="1"/>
    <col min="15226" max="15226" width="37.140625" style="3" customWidth="1"/>
    <col min="15227" max="15233" width="15" style="3" customWidth="1"/>
    <col min="15234" max="15478" width="9.140625" style="3"/>
    <col min="15479" max="15479" width="5.7109375" style="3" customWidth="1"/>
    <col min="15480" max="15480" width="26.140625" style="3" customWidth="1"/>
    <col min="15481" max="15481" width="8.7109375" style="3" customWidth="1"/>
    <col min="15482" max="15482" width="37.140625" style="3" customWidth="1"/>
    <col min="15483" max="15489" width="15" style="3" customWidth="1"/>
    <col min="15490" max="15734" width="9.140625" style="3"/>
    <col min="15735" max="15735" width="5.7109375" style="3" customWidth="1"/>
    <col min="15736" max="15736" width="26.140625" style="3" customWidth="1"/>
    <col min="15737" max="15737" width="8.7109375" style="3" customWidth="1"/>
    <col min="15738" max="15738" width="37.140625" style="3" customWidth="1"/>
    <col min="15739" max="15745" width="15" style="3" customWidth="1"/>
    <col min="15746" max="15990" width="9.140625" style="3"/>
    <col min="15991" max="15991" width="5.7109375" style="3" customWidth="1"/>
    <col min="15992" max="15992" width="26.140625" style="3" customWidth="1"/>
    <col min="15993" max="15993" width="8.7109375" style="3" customWidth="1"/>
    <col min="15994" max="15994" width="37.140625" style="3" customWidth="1"/>
    <col min="15995" max="16001" width="15" style="3" customWidth="1"/>
    <col min="16002" max="16384" width="9.140625" style="3"/>
  </cols>
  <sheetData>
    <row r="3" spans="2:8" x14ac:dyDescent="0.2">
      <c r="B3" s="264" t="s">
        <v>691</v>
      </c>
      <c r="C3" s="264"/>
      <c r="D3" s="264"/>
      <c r="E3" s="264"/>
      <c r="F3" s="264"/>
      <c r="G3" s="264"/>
      <c r="H3" s="265"/>
    </row>
    <row r="4" spans="2:8" x14ac:dyDescent="0.2">
      <c r="B4" s="264" t="s">
        <v>690</v>
      </c>
      <c r="C4" s="264"/>
      <c r="D4" s="264"/>
      <c r="E4" s="264"/>
      <c r="F4" s="264"/>
      <c r="G4" s="264"/>
      <c r="H4" s="265"/>
    </row>
    <row r="5" spans="2:8" x14ac:dyDescent="0.2">
      <c r="B5" s="264" t="s">
        <v>689</v>
      </c>
      <c r="C5" s="264"/>
      <c r="D5" s="264"/>
      <c r="E5" s="264"/>
      <c r="F5" s="264"/>
      <c r="G5" s="264"/>
      <c r="H5" s="265"/>
    </row>
    <row r="7" spans="2:8" ht="18" x14ac:dyDescent="0.25">
      <c r="B7" s="4" t="s">
        <v>565</v>
      </c>
      <c r="C7" s="5"/>
      <c r="D7" s="6"/>
      <c r="E7" s="7"/>
      <c r="F7" s="7"/>
      <c r="G7" s="7"/>
      <c r="H7" s="7"/>
    </row>
    <row r="8" spans="2:8" ht="13.5" thickBot="1" x14ac:dyDescent="0.25">
      <c r="C8" s="9"/>
      <c r="E8" s="8"/>
      <c r="F8" s="8"/>
      <c r="G8" s="8"/>
      <c r="H8" s="8"/>
    </row>
    <row r="9" spans="2:8" ht="15.75" thickBot="1" x14ac:dyDescent="0.25">
      <c r="B9" s="210" t="s">
        <v>678</v>
      </c>
      <c r="C9" s="211"/>
      <c r="D9" s="212"/>
      <c r="E9" s="213"/>
      <c r="F9" s="213"/>
      <c r="G9" s="213"/>
      <c r="H9" s="255"/>
    </row>
    <row r="10" spans="2:8" ht="13.5" thickBot="1" x14ac:dyDescent="0.25">
      <c r="C10" s="9"/>
      <c r="E10" s="8"/>
      <c r="F10" s="8"/>
      <c r="G10" s="8"/>
      <c r="H10" s="8"/>
    </row>
    <row r="11" spans="2:8" ht="18.75" customHeight="1" thickBot="1" x14ac:dyDescent="0.3">
      <c r="B11" s="256" t="s">
        <v>648</v>
      </c>
      <c r="C11" s="257"/>
      <c r="D11" s="257"/>
      <c r="E11" s="257"/>
      <c r="F11" s="257"/>
      <c r="G11" s="257"/>
      <c r="H11" s="258"/>
    </row>
    <row r="12" spans="2:8" ht="30" customHeight="1" thickBot="1" x14ac:dyDescent="0.25">
      <c r="B12" s="106" t="s">
        <v>1</v>
      </c>
      <c r="C12" s="107" t="s">
        <v>2</v>
      </c>
      <c r="D12" s="108" t="s">
        <v>3</v>
      </c>
      <c r="E12" s="291" t="s">
        <v>643</v>
      </c>
      <c r="F12" s="292"/>
      <c r="G12" s="110" t="s">
        <v>644</v>
      </c>
      <c r="H12" s="111" t="s">
        <v>687</v>
      </c>
    </row>
    <row r="13" spans="2:8" ht="13.5" thickBot="1" x14ac:dyDescent="0.25">
      <c r="B13" s="195" t="s">
        <v>564</v>
      </c>
      <c r="C13" s="11"/>
      <c r="D13" s="12"/>
      <c r="E13" s="13"/>
      <c r="F13" s="13"/>
      <c r="G13" s="13"/>
      <c r="H13" s="13"/>
    </row>
    <row r="14" spans="2:8" x14ac:dyDescent="0.2">
      <c r="B14" s="98" t="s">
        <v>632</v>
      </c>
      <c r="C14" s="99" t="s">
        <v>633</v>
      </c>
      <c r="D14" s="252" t="s">
        <v>634</v>
      </c>
      <c r="E14" s="138" t="s">
        <v>9</v>
      </c>
      <c r="F14" s="273"/>
      <c r="G14" s="274" t="s">
        <v>672</v>
      </c>
      <c r="H14" s="97">
        <v>-100000</v>
      </c>
    </row>
    <row r="15" spans="2:8" x14ac:dyDescent="0.2">
      <c r="B15" s="100"/>
      <c r="C15" s="101"/>
      <c r="D15" s="253"/>
      <c r="E15" s="150"/>
      <c r="F15" s="105"/>
      <c r="G15" s="169"/>
      <c r="H15" s="103"/>
    </row>
    <row r="16" spans="2:8" x14ac:dyDescent="0.2">
      <c r="B16" s="98" t="s">
        <v>632</v>
      </c>
      <c r="C16" s="99" t="s">
        <v>635</v>
      </c>
      <c r="D16" s="252" t="s">
        <v>636</v>
      </c>
      <c r="E16" s="139" t="s">
        <v>9</v>
      </c>
      <c r="F16" s="19"/>
      <c r="G16" s="168" t="s">
        <v>672</v>
      </c>
      <c r="H16" s="97">
        <v>-400000</v>
      </c>
    </row>
    <row r="17" spans="2:8" x14ac:dyDescent="0.2">
      <c r="B17" s="100"/>
      <c r="C17" s="101"/>
      <c r="D17" s="253"/>
      <c r="E17" s="150"/>
      <c r="F17" s="105"/>
      <c r="G17" s="169"/>
      <c r="H17" s="103"/>
    </row>
    <row r="18" spans="2:8" x14ac:dyDescent="0.2">
      <c r="B18" s="98" t="s">
        <v>632</v>
      </c>
      <c r="C18" s="99" t="s">
        <v>637</v>
      </c>
      <c r="D18" s="252" t="s">
        <v>638</v>
      </c>
      <c r="E18" s="139" t="s">
        <v>9</v>
      </c>
      <c r="F18" s="19"/>
      <c r="G18" s="168" t="s">
        <v>672</v>
      </c>
      <c r="H18" s="97">
        <v>-250000</v>
      </c>
    </row>
    <row r="19" spans="2:8" x14ac:dyDescent="0.2">
      <c r="B19" s="100"/>
      <c r="C19" s="101"/>
      <c r="D19" s="253"/>
      <c r="E19" s="150"/>
      <c r="F19" s="105"/>
      <c r="G19" s="169"/>
      <c r="H19" s="103"/>
    </row>
    <row r="20" spans="2:8" x14ac:dyDescent="0.2">
      <c r="B20" s="98" t="s">
        <v>632</v>
      </c>
      <c r="C20" s="99" t="s">
        <v>639</v>
      </c>
      <c r="D20" s="252" t="s">
        <v>640</v>
      </c>
      <c r="E20" s="139" t="s">
        <v>9</v>
      </c>
      <c r="F20" s="19"/>
      <c r="G20" s="168" t="s">
        <v>672</v>
      </c>
      <c r="H20" s="97">
        <v>-550000</v>
      </c>
    </row>
    <row r="21" spans="2:8" ht="13.5" thickBot="1" x14ac:dyDescent="0.25">
      <c r="B21" s="100"/>
      <c r="C21" s="101"/>
      <c r="D21" s="253"/>
      <c r="E21" s="178"/>
      <c r="F21" s="275"/>
      <c r="G21" s="276"/>
      <c r="H21" s="103"/>
    </row>
    <row r="22" spans="2:8" ht="15.75" customHeight="1" thickBot="1" x14ac:dyDescent="0.25">
      <c r="B22" s="217" t="s">
        <v>683</v>
      </c>
      <c r="C22" s="218"/>
      <c r="D22" s="219"/>
      <c r="E22" s="259"/>
      <c r="F22" s="222"/>
      <c r="G22" s="221"/>
      <c r="H22" s="220">
        <f>SUM(H7:H21)</f>
        <v>-1300000</v>
      </c>
    </row>
    <row r="23" spans="2:8" x14ac:dyDescent="0.2">
      <c r="C23" s="9"/>
      <c r="E23" s="8"/>
      <c r="F23" s="8"/>
      <c r="G23" s="8"/>
      <c r="H23" s="8"/>
    </row>
    <row r="24" spans="2:8" ht="13.5" thickBot="1" x14ac:dyDescent="0.25"/>
    <row r="25" spans="2:8" ht="18.75" customHeight="1" thickBot="1" x14ac:dyDescent="0.3">
      <c r="B25" s="256" t="s">
        <v>679</v>
      </c>
      <c r="C25" s="257"/>
      <c r="D25" s="257"/>
      <c r="E25" s="257"/>
      <c r="F25" s="257"/>
      <c r="G25" s="257"/>
      <c r="H25" s="258"/>
    </row>
    <row r="26" spans="2:8" ht="30" customHeight="1" thickBot="1" x14ac:dyDescent="0.25">
      <c r="B26" s="106" t="s">
        <v>1</v>
      </c>
      <c r="C26" s="107" t="s">
        <v>2</v>
      </c>
      <c r="D26" s="108" t="s">
        <v>3</v>
      </c>
      <c r="E26" s="109" t="s">
        <v>680</v>
      </c>
      <c r="F26" s="214" t="s">
        <v>643</v>
      </c>
      <c r="G26" s="110" t="s">
        <v>644</v>
      </c>
      <c r="H26" s="111" t="s">
        <v>688</v>
      </c>
    </row>
    <row r="27" spans="2:8" ht="13.5" thickBot="1" x14ac:dyDescent="0.25">
      <c r="B27" s="195" t="s">
        <v>564</v>
      </c>
      <c r="C27" s="11"/>
      <c r="D27" s="12"/>
      <c r="E27" s="13"/>
      <c r="F27" s="13"/>
      <c r="G27" s="13"/>
      <c r="H27" s="13"/>
    </row>
    <row r="28" spans="2:8" x14ac:dyDescent="0.2">
      <c r="B28" s="98" t="s">
        <v>632</v>
      </c>
      <c r="C28" s="99" t="s">
        <v>633</v>
      </c>
      <c r="D28" s="252" t="s">
        <v>634</v>
      </c>
      <c r="E28" s="223" t="s">
        <v>681</v>
      </c>
      <c r="F28" s="251" t="s">
        <v>682</v>
      </c>
      <c r="G28" s="168" t="s">
        <v>672</v>
      </c>
      <c r="H28" s="97">
        <v>100000</v>
      </c>
    </row>
    <row r="29" spans="2:8" x14ac:dyDescent="0.2">
      <c r="B29" s="100"/>
      <c r="C29" s="101"/>
      <c r="D29" s="253"/>
      <c r="E29" s="226"/>
      <c r="F29" s="216"/>
      <c r="G29" s="169"/>
      <c r="H29" s="103"/>
    </row>
    <row r="30" spans="2:8" x14ac:dyDescent="0.2">
      <c r="B30" s="98" t="s">
        <v>632</v>
      </c>
      <c r="C30" s="99" t="s">
        <v>635</v>
      </c>
      <c r="D30" s="252" t="s">
        <v>636</v>
      </c>
      <c r="E30" s="224" t="s">
        <v>681</v>
      </c>
      <c r="F30" s="215" t="s">
        <v>682</v>
      </c>
      <c r="G30" s="168" t="s">
        <v>672</v>
      </c>
      <c r="H30" s="97">
        <v>400000</v>
      </c>
    </row>
    <row r="31" spans="2:8" x14ac:dyDescent="0.2">
      <c r="B31" s="100"/>
      <c r="C31" s="101"/>
      <c r="D31" s="253"/>
      <c r="E31" s="226"/>
      <c r="F31" s="216"/>
      <c r="G31" s="169"/>
      <c r="H31" s="103"/>
    </row>
    <row r="32" spans="2:8" x14ac:dyDescent="0.2">
      <c r="B32" s="98" t="s">
        <v>632</v>
      </c>
      <c r="C32" s="99" t="s">
        <v>637</v>
      </c>
      <c r="D32" s="252" t="s">
        <v>638</v>
      </c>
      <c r="E32" s="224" t="s">
        <v>681</v>
      </c>
      <c r="F32" s="215" t="s">
        <v>682</v>
      </c>
      <c r="G32" s="168" t="s">
        <v>672</v>
      </c>
      <c r="H32" s="97">
        <v>250000</v>
      </c>
    </row>
    <row r="33" spans="2:8" x14ac:dyDescent="0.2">
      <c r="B33" s="100"/>
      <c r="C33" s="101"/>
      <c r="D33" s="253"/>
      <c r="E33" s="226"/>
      <c r="F33" s="216"/>
      <c r="G33" s="169"/>
      <c r="H33" s="103"/>
    </row>
    <row r="34" spans="2:8" x14ac:dyDescent="0.2">
      <c r="B34" s="98" t="s">
        <v>632</v>
      </c>
      <c r="C34" s="99" t="s">
        <v>639</v>
      </c>
      <c r="D34" s="252" t="s">
        <v>640</v>
      </c>
      <c r="E34" s="224" t="s">
        <v>681</v>
      </c>
      <c r="F34" s="215" t="s">
        <v>682</v>
      </c>
      <c r="G34" s="168" t="s">
        <v>672</v>
      </c>
      <c r="H34" s="97">
        <v>550000</v>
      </c>
    </row>
    <row r="35" spans="2:8" ht="13.5" thickBot="1" x14ac:dyDescent="0.25">
      <c r="B35" s="100"/>
      <c r="C35" s="101"/>
      <c r="D35" s="253"/>
      <c r="E35" s="250"/>
      <c r="F35" s="254"/>
      <c r="G35" s="169"/>
      <c r="H35" s="103"/>
    </row>
    <row r="36" spans="2:8" ht="13.5" thickBot="1" x14ac:dyDescent="0.25">
      <c r="B36" s="217" t="s">
        <v>683</v>
      </c>
      <c r="C36" s="218"/>
      <c r="D36" s="219"/>
      <c r="E36" s="220"/>
      <c r="F36" s="220"/>
      <c r="G36" s="221"/>
      <c r="H36" s="220">
        <f>SUM(H28:H35)</f>
        <v>1300000</v>
      </c>
    </row>
  </sheetData>
  <protectedRanges>
    <protectedRange sqref="H9" name="Oblast1_1_2_1"/>
    <protectedRange sqref="H25" name="Oblast1_1_3"/>
    <protectedRange sqref="H3:H5" name="Oblast1_1_1"/>
  </protectedRanges>
  <mergeCells count="1">
    <mergeCell ref="E12:F12"/>
  </mergeCells>
  <pageMargins left="0.98425196850393704" right="0.51181102362204722" top="0.98425196850393704" bottom="0.98425196850393704" header="0.51181102362204722" footer="0.51181102362204722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/>
  </sheetPr>
  <dimension ref="B3:H99"/>
  <sheetViews>
    <sheetView showGridLines="0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7.140625" style="3" customWidth="1"/>
    <col min="2" max="2" width="26.140625" style="1" customWidth="1"/>
    <col min="3" max="3" width="9.140625" style="1" bestFit="1" customWidth="1"/>
    <col min="4" max="4" width="36.7109375" style="1" customWidth="1"/>
    <col min="5" max="7" width="15" style="2" customWidth="1"/>
    <col min="8" max="8" width="16.7109375" style="2" customWidth="1"/>
    <col min="9" max="153" width="9.140625" style="3"/>
    <col min="154" max="154" width="5.7109375" style="3" customWidth="1"/>
    <col min="155" max="155" width="26.140625" style="3" customWidth="1"/>
    <col min="156" max="156" width="8.7109375" style="3" customWidth="1"/>
    <col min="157" max="157" width="37.140625" style="3" customWidth="1"/>
    <col min="158" max="164" width="15" style="3" customWidth="1"/>
    <col min="165" max="409" width="9.140625" style="3"/>
    <col min="410" max="410" width="5.7109375" style="3" customWidth="1"/>
    <col min="411" max="411" width="26.140625" style="3" customWidth="1"/>
    <col min="412" max="412" width="8.7109375" style="3" customWidth="1"/>
    <col min="413" max="413" width="37.140625" style="3" customWidth="1"/>
    <col min="414" max="420" width="15" style="3" customWidth="1"/>
    <col min="421" max="665" width="9.140625" style="3"/>
    <col min="666" max="666" width="5.7109375" style="3" customWidth="1"/>
    <col min="667" max="667" width="26.140625" style="3" customWidth="1"/>
    <col min="668" max="668" width="8.7109375" style="3" customWidth="1"/>
    <col min="669" max="669" width="37.140625" style="3" customWidth="1"/>
    <col min="670" max="676" width="15" style="3" customWidth="1"/>
    <col min="677" max="921" width="9.140625" style="3"/>
    <col min="922" max="922" width="5.7109375" style="3" customWidth="1"/>
    <col min="923" max="923" width="26.140625" style="3" customWidth="1"/>
    <col min="924" max="924" width="8.7109375" style="3" customWidth="1"/>
    <col min="925" max="925" width="37.140625" style="3" customWidth="1"/>
    <col min="926" max="932" width="15" style="3" customWidth="1"/>
    <col min="933" max="1177" width="9.140625" style="3"/>
    <col min="1178" max="1178" width="5.7109375" style="3" customWidth="1"/>
    <col min="1179" max="1179" width="26.140625" style="3" customWidth="1"/>
    <col min="1180" max="1180" width="8.7109375" style="3" customWidth="1"/>
    <col min="1181" max="1181" width="37.140625" style="3" customWidth="1"/>
    <col min="1182" max="1188" width="15" style="3" customWidth="1"/>
    <col min="1189" max="1433" width="9.140625" style="3"/>
    <col min="1434" max="1434" width="5.7109375" style="3" customWidth="1"/>
    <col min="1435" max="1435" width="26.140625" style="3" customWidth="1"/>
    <col min="1436" max="1436" width="8.7109375" style="3" customWidth="1"/>
    <col min="1437" max="1437" width="37.140625" style="3" customWidth="1"/>
    <col min="1438" max="1444" width="15" style="3" customWidth="1"/>
    <col min="1445" max="1689" width="9.140625" style="3"/>
    <col min="1690" max="1690" width="5.7109375" style="3" customWidth="1"/>
    <col min="1691" max="1691" width="26.140625" style="3" customWidth="1"/>
    <col min="1692" max="1692" width="8.7109375" style="3" customWidth="1"/>
    <col min="1693" max="1693" width="37.140625" style="3" customWidth="1"/>
    <col min="1694" max="1700" width="15" style="3" customWidth="1"/>
    <col min="1701" max="1945" width="9.140625" style="3"/>
    <col min="1946" max="1946" width="5.7109375" style="3" customWidth="1"/>
    <col min="1947" max="1947" width="26.140625" style="3" customWidth="1"/>
    <col min="1948" max="1948" width="8.7109375" style="3" customWidth="1"/>
    <col min="1949" max="1949" width="37.140625" style="3" customWidth="1"/>
    <col min="1950" max="1956" width="15" style="3" customWidth="1"/>
    <col min="1957" max="2201" width="9.140625" style="3"/>
    <col min="2202" max="2202" width="5.7109375" style="3" customWidth="1"/>
    <col min="2203" max="2203" width="26.140625" style="3" customWidth="1"/>
    <col min="2204" max="2204" width="8.7109375" style="3" customWidth="1"/>
    <col min="2205" max="2205" width="37.140625" style="3" customWidth="1"/>
    <col min="2206" max="2212" width="15" style="3" customWidth="1"/>
    <col min="2213" max="2457" width="9.140625" style="3"/>
    <col min="2458" max="2458" width="5.7109375" style="3" customWidth="1"/>
    <col min="2459" max="2459" width="26.140625" style="3" customWidth="1"/>
    <col min="2460" max="2460" width="8.7109375" style="3" customWidth="1"/>
    <col min="2461" max="2461" width="37.140625" style="3" customWidth="1"/>
    <col min="2462" max="2468" width="15" style="3" customWidth="1"/>
    <col min="2469" max="2713" width="9.140625" style="3"/>
    <col min="2714" max="2714" width="5.7109375" style="3" customWidth="1"/>
    <col min="2715" max="2715" width="26.140625" style="3" customWidth="1"/>
    <col min="2716" max="2716" width="8.7109375" style="3" customWidth="1"/>
    <col min="2717" max="2717" width="37.140625" style="3" customWidth="1"/>
    <col min="2718" max="2724" width="15" style="3" customWidth="1"/>
    <col min="2725" max="2969" width="9.140625" style="3"/>
    <col min="2970" max="2970" width="5.7109375" style="3" customWidth="1"/>
    <col min="2971" max="2971" width="26.140625" style="3" customWidth="1"/>
    <col min="2972" max="2972" width="8.7109375" style="3" customWidth="1"/>
    <col min="2973" max="2973" width="37.140625" style="3" customWidth="1"/>
    <col min="2974" max="2980" width="15" style="3" customWidth="1"/>
    <col min="2981" max="3225" width="9.140625" style="3"/>
    <col min="3226" max="3226" width="5.7109375" style="3" customWidth="1"/>
    <col min="3227" max="3227" width="26.140625" style="3" customWidth="1"/>
    <col min="3228" max="3228" width="8.7109375" style="3" customWidth="1"/>
    <col min="3229" max="3229" width="37.140625" style="3" customWidth="1"/>
    <col min="3230" max="3236" width="15" style="3" customWidth="1"/>
    <col min="3237" max="3481" width="9.140625" style="3"/>
    <col min="3482" max="3482" width="5.7109375" style="3" customWidth="1"/>
    <col min="3483" max="3483" width="26.140625" style="3" customWidth="1"/>
    <col min="3484" max="3484" width="8.7109375" style="3" customWidth="1"/>
    <col min="3485" max="3485" width="37.140625" style="3" customWidth="1"/>
    <col min="3486" max="3492" width="15" style="3" customWidth="1"/>
    <col min="3493" max="3737" width="9.140625" style="3"/>
    <col min="3738" max="3738" width="5.7109375" style="3" customWidth="1"/>
    <col min="3739" max="3739" width="26.140625" style="3" customWidth="1"/>
    <col min="3740" max="3740" width="8.7109375" style="3" customWidth="1"/>
    <col min="3741" max="3741" width="37.140625" style="3" customWidth="1"/>
    <col min="3742" max="3748" width="15" style="3" customWidth="1"/>
    <col min="3749" max="3993" width="9.140625" style="3"/>
    <col min="3994" max="3994" width="5.7109375" style="3" customWidth="1"/>
    <col min="3995" max="3995" width="26.140625" style="3" customWidth="1"/>
    <col min="3996" max="3996" width="8.7109375" style="3" customWidth="1"/>
    <col min="3997" max="3997" width="37.140625" style="3" customWidth="1"/>
    <col min="3998" max="4004" width="15" style="3" customWidth="1"/>
    <col min="4005" max="4249" width="9.140625" style="3"/>
    <col min="4250" max="4250" width="5.7109375" style="3" customWidth="1"/>
    <col min="4251" max="4251" width="26.140625" style="3" customWidth="1"/>
    <col min="4252" max="4252" width="8.7109375" style="3" customWidth="1"/>
    <col min="4253" max="4253" width="37.140625" style="3" customWidth="1"/>
    <col min="4254" max="4260" width="15" style="3" customWidth="1"/>
    <col min="4261" max="4505" width="9.140625" style="3"/>
    <col min="4506" max="4506" width="5.7109375" style="3" customWidth="1"/>
    <col min="4507" max="4507" width="26.140625" style="3" customWidth="1"/>
    <col min="4508" max="4508" width="8.7109375" style="3" customWidth="1"/>
    <col min="4509" max="4509" width="37.140625" style="3" customWidth="1"/>
    <col min="4510" max="4516" width="15" style="3" customWidth="1"/>
    <col min="4517" max="4761" width="9.140625" style="3"/>
    <col min="4762" max="4762" width="5.7109375" style="3" customWidth="1"/>
    <col min="4763" max="4763" width="26.140625" style="3" customWidth="1"/>
    <col min="4764" max="4764" width="8.7109375" style="3" customWidth="1"/>
    <col min="4765" max="4765" width="37.140625" style="3" customWidth="1"/>
    <col min="4766" max="4772" width="15" style="3" customWidth="1"/>
    <col min="4773" max="5017" width="9.140625" style="3"/>
    <col min="5018" max="5018" width="5.7109375" style="3" customWidth="1"/>
    <col min="5019" max="5019" width="26.140625" style="3" customWidth="1"/>
    <col min="5020" max="5020" width="8.7109375" style="3" customWidth="1"/>
    <col min="5021" max="5021" width="37.140625" style="3" customWidth="1"/>
    <col min="5022" max="5028" width="15" style="3" customWidth="1"/>
    <col min="5029" max="5273" width="9.140625" style="3"/>
    <col min="5274" max="5274" width="5.7109375" style="3" customWidth="1"/>
    <col min="5275" max="5275" width="26.140625" style="3" customWidth="1"/>
    <col min="5276" max="5276" width="8.7109375" style="3" customWidth="1"/>
    <col min="5277" max="5277" width="37.140625" style="3" customWidth="1"/>
    <col min="5278" max="5284" width="15" style="3" customWidth="1"/>
    <col min="5285" max="5529" width="9.140625" style="3"/>
    <col min="5530" max="5530" width="5.7109375" style="3" customWidth="1"/>
    <col min="5531" max="5531" width="26.140625" style="3" customWidth="1"/>
    <col min="5532" max="5532" width="8.7109375" style="3" customWidth="1"/>
    <col min="5533" max="5533" width="37.140625" style="3" customWidth="1"/>
    <col min="5534" max="5540" width="15" style="3" customWidth="1"/>
    <col min="5541" max="5785" width="9.140625" style="3"/>
    <col min="5786" max="5786" width="5.7109375" style="3" customWidth="1"/>
    <col min="5787" max="5787" width="26.140625" style="3" customWidth="1"/>
    <col min="5788" max="5788" width="8.7109375" style="3" customWidth="1"/>
    <col min="5789" max="5789" width="37.140625" style="3" customWidth="1"/>
    <col min="5790" max="5796" width="15" style="3" customWidth="1"/>
    <col min="5797" max="6041" width="9.140625" style="3"/>
    <col min="6042" max="6042" width="5.7109375" style="3" customWidth="1"/>
    <col min="6043" max="6043" width="26.140625" style="3" customWidth="1"/>
    <col min="6044" max="6044" width="8.7109375" style="3" customWidth="1"/>
    <col min="6045" max="6045" width="37.140625" style="3" customWidth="1"/>
    <col min="6046" max="6052" width="15" style="3" customWidth="1"/>
    <col min="6053" max="6297" width="9.140625" style="3"/>
    <col min="6298" max="6298" width="5.7109375" style="3" customWidth="1"/>
    <col min="6299" max="6299" width="26.140625" style="3" customWidth="1"/>
    <col min="6300" max="6300" width="8.7109375" style="3" customWidth="1"/>
    <col min="6301" max="6301" width="37.140625" style="3" customWidth="1"/>
    <col min="6302" max="6308" width="15" style="3" customWidth="1"/>
    <col min="6309" max="6553" width="9.140625" style="3"/>
    <col min="6554" max="6554" width="5.7109375" style="3" customWidth="1"/>
    <col min="6555" max="6555" width="26.140625" style="3" customWidth="1"/>
    <col min="6556" max="6556" width="8.7109375" style="3" customWidth="1"/>
    <col min="6557" max="6557" width="37.140625" style="3" customWidth="1"/>
    <col min="6558" max="6564" width="15" style="3" customWidth="1"/>
    <col min="6565" max="6809" width="9.140625" style="3"/>
    <col min="6810" max="6810" width="5.7109375" style="3" customWidth="1"/>
    <col min="6811" max="6811" width="26.140625" style="3" customWidth="1"/>
    <col min="6812" max="6812" width="8.7109375" style="3" customWidth="1"/>
    <col min="6813" max="6813" width="37.140625" style="3" customWidth="1"/>
    <col min="6814" max="6820" width="15" style="3" customWidth="1"/>
    <col min="6821" max="7065" width="9.140625" style="3"/>
    <col min="7066" max="7066" width="5.7109375" style="3" customWidth="1"/>
    <col min="7067" max="7067" width="26.140625" style="3" customWidth="1"/>
    <col min="7068" max="7068" width="8.7109375" style="3" customWidth="1"/>
    <col min="7069" max="7069" width="37.140625" style="3" customWidth="1"/>
    <col min="7070" max="7076" width="15" style="3" customWidth="1"/>
    <col min="7077" max="7321" width="9.140625" style="3"/>
    <col min="7322" max="7322" width="5.7109375" style="3" customWidth="1"/>
    <col min="7323" max="7323" width="26.140625" style="3" customWidth="1"/>
    <col min="7324" max="7324" width="8.7109375" style="3" customWidth="1"/>
    <col min="7325" max="7325" width="37.140625" style="3" customWidth="1"/>
    <col min="7326" max="7332" width="15" style="3" customWidth="1"/>
    <col min="7333" max="7577" width="9.140625" style="3"/>
    <col min="7578" max="7578" width="5.7109375" style="3" customWidth="1"/>
    <col min="7579" max="7579" width="26.140625" style="3" customWidth="1"/>
    <col min="7580" max="7580" width="8.7109375" style="3" customWidth="1"/>
    <col min="7581" max="7581" width="37.140625" style="3" customWidth="1"/>
    <col min="7582" max="7588" width="15" style="3" customWidth="1"/>
    <col min="7589" max="7833" width="9.140625" style="3"/>
    <col min="7834" max="7834" width="5.7109375" style="3" customWidth="1"/>
    <col min="7835" max="7835" width="26.140625" style="3" customWidth="1"/>
    <col min="7836" max="7836" width="8.7109375" style="3" customWidth="1"/>
    <col min="7837" max="7837" width="37.140625" style="3" customWidth="1"/>
    <col min="7838" max="7844" width="15" style="3" customWidth="1"/>
    <col min="7845" max="8089" width="9.140625" style="3"/>
    <col min="8090" max="8090" width="5.7109375" style="3" customWidth="1"/>
    <col min="8091" max="8091" width="26.140625" style="3" customWidth="1"/>
    <col min="8092" max="8092" width="8.7109375" style="3" customWidth="1"/>
    <col min="8093" max="8093" width="37.140625" style="3" customWidth="1"/>
    <col min="8094" max="8100" width="15" style="3" customWidth="1"/>
    <col min="8101" max="8345" width="9.140625" style="3"/>
    <col min="8346" max="8346" width="5.7109375" style="3" customWidth="1"/>
    <col min="8347" max="8347" width="26.140625" style="3" customWidth="1"/>
    <col min="8348" max="8348" width="8.7109375" style="3" customWidth="1"/>
    <col min="8349" max="8349" width="37.140625" style="3" customWidth="1"/>
    <col min="8350" max="8356" width="15" style="3" customWidth="1"/>
    <col min="8357" max="8601" width="9.140625" style="3"/>
    <col min="8602" max="8602" width="5.7109375" style="3" customWidth="1"/>
    <col min="8603" max="8603" width="26.140625" style="3" customWidth="1"/>
    <col min="8604" max="8604" width="8.7109375" style="3" customWidth="1"/>
    <col min="8605" max="8605" width="37.140625" style="3" customWidth="1"/>
    <col min="8606" max="8612" width="15" style="3" customWidth="1"/>
    <col min="8613" max="8857" width="9.140625" style="3"/>
    <col min="8858" max="8858" width="5.7109375" style="3" customWidth="1"/>
    <col min="8859" max="8859" width="26.140625" style="3" customWidth="1"/>
    <col min="8860" max="8860" width="8.7109375" style="3" customWidth="1"/>
    <col min="8861" max="8861" width="37.140625" style="3" customWidth="1"/>
    <col min="8862" max="8868" width="15" style="3" customWidth="1"/>
    <col min="8869" max="9113" width="9.140625" style="3"/>
    <col min="9114" max="9114" width="5.7109375" style="3" customWidth="1"/>
    <col min="9115" max="9115" width="26.140625" style="3" customWidth="1"/>
    <col min="9116" max="9116" width="8.7109375" style="3" customWidth="1"/>
    <col min="9117" max="9117" width="37.140625" style="3" customWidth="1"/>
    <col min="9118" max="9124" width="15" style="3" customWidth="1"/>
    <col min="9125" max="9369" width="9.140625" style="3"/>
    <col min="9370" max="9370" width="5.7109375" style="3" customWidth="1"/>
    <col min="9371" max="9371" width="26.140625" style="3" customWidth="1"/>
    <col min="9372" max="9372" width="8.7109375" style="3" customWidth="1"/>
    <col min="9373" max="9373" width="37.140625" style="3" customWidth="1"/>
    <col min="9374" max="9380" width="15" style="3" customWidth="1"/>
    <col min="9381" max="9625" width="9.140625" style="3"/>
    <col min="9626" max="9626" width="5.7109375" style="3" customWidth="1"/>
    <col min="9627" max="9627" width="26.140625" style="3" customWidth="1"/>
    <col min="9628" max="9628" width="8.7109375" style="3" customWidth="1"/>
    <col min="9629" max="9629" width="37.140625" style="3" customWidth="1"/>
    <col min="9630" max="9636" width="15" style="3" customWidth="1"/>
    <col min="9637" max="9881" width="9.140625" style="3"/>
    <col min="9882" max="9882" width="5.7109375" style="3" customWidth="1"/>
    <col min="9883" max="9883" width="26.140625" style="3" customWidth="1"/>
    <col min="9884" max="9884" width="8.7109375" style="3" customWidth="1"/>
    <col min="9885" max="9885" width="37.140625" style="3" customWidth="1"/>
    <col min="9886" max="9892" width="15" style="3" customWidth="1"/>
    <col min="9893" max="10137" width="9.140625" style="3"/>
    <col min="10138" max="10138" width="5.7109375" style="3" customWidth="1"/>
    <col min="10139" max="10139" width="26.140625" style="3" customWidth="1"/>
    <col min="10140" max="10140" width="8.7109375" style="3" customWidth="1"/>
    <col min="10141" max="10141" width="37.140625" style="3" customWidth="1"/>
    <col min="10142" max="10148" width="15" style="3" customWidth="1"/>
    <col min="10149" max="10393" width="9.140625" style="3"/>
    <col min="10394" max="10394" width="5.7109375" style="3" customWidth="1"/>
    <col min="10395" max="10395" width="26.140625" style="3" customWidth="1"/>
    <col min="10396" max="10396" width="8.7109375" style="3" customWidth="1"/>
    <col min="10397" max="10397" width="37.140625" style="3" customWidth="1"/>
    <col min="10398" max="10404" width="15" style="3" customWidth="1"/>
    <col min="10405" max="10649" width="9.140625" style="3"/>
    <col min="10650" max="10650" width="5.7109375" style="3" customWidth="1"/>
    <col min="10651" max="10651" width="26.140625" style="3" customWidth="1"/>
    <col min="10652" max="10652" width="8.7109375" style="3" customWidth="1"/>
    <col min="10653" max="10653" width="37.140625" style="3" customWidth="1"/>
    <col min="10654" max="10660" width="15" style="3" customWidth="1"/>
    <col min="10661" max="10905" width="9.140625" style="3"/>
    <col min="10906" max="10906" width="5.7109375" style="3" customWidth="1"/>
    <col min="10907" max="10907" width="26.140625" style="3" customWidth="1"/>
    <col min="10908" max="10908" width="8.7109375" style="3" customWidth="1"/>
    <col min="10909" max="10909" width="37.140625" style="3" customWidth="1"/>
    <col min="10910" max="10916" width="15" style="3" customWidth="1"/>
    <col min="10917" max="11161" width="9.140625" style="3"/>
    <col min="11162" max="11162" width="5.7109375" style="3" customWidth="1"/>
    <col min="11163" max="11163" width="26.140625" style="3" customWidth="1"/>
    <col min="11164" max="11164" width="8.7109375" style="3" customWidth="1"/>
    <col min="11165" max="11165" width="37.140625" style="3" customWidth="1"/>
    <col min="11166" max="11172" width="15" style="3" customWidth="1"/>
    <col min="11173" max="11417" width="9.140625" style="3"/>
    <col min="11418" max="11418" width="5.7109375" style="3" customWidth="1"/>
    <col min="11419" max="11419" width="26.140625" style="3" customWidth="1"/>
    <col min="11420" max="11420" width="8.7109375" style="3" customWidth="1"/>
    <col min="11421" max="11421" width="37.140625" style="3" customWidth="1"/>
    <col min="11422" max="11428" width="15" style="3" customWidth="1"/>
    <col min="11429" max="11673" width="9.140625" style="3"/>
    <col min="11674" max="11674" width="5.7109375" style="3" customWidth="1"/>
    <col min="11675" max="11675" width="26.140625" style="3" customWidth="1"/>
    <col min="11676" max="11676" width="8.7109375" style="3" customWidth="1"/>
    <col min="11677" max="11677" width="37.140625" style="3" customWidth="1"/>
    <col min="11678" max="11684" width="15" style="3" customWidth="1"/>
    <col min="11685" max="11929" width="9.140625" style="3"/>
    <col min="11930" max="11930" width="5.7109375" style="3" customWidth="1"/>
    <col min="11931" max="11931" width="26.140625" style="3" customWidth="1"/>
    <col min="11932" max="11932" width="8.7109375" style="3" customWidth="1"/>
    <col min="11933" max="11933" width="37.140625" style="3" customWidth="1"/>
    <col min="11934" max="11940" width="15" style="3" customWidth="1"/>
    <col min="11941" max="12185" width="9.140625" style="3"/>
    <col min="12186" max="12186" width="5.7109375" style="3" customWidth="1"/>
    <col min="12187" max="12187" width="26.140625" style="3" customWidth="1"/>
    <col min="12188" max="12188" width="8.7109375" style="3" customWidth="1"/>
    <col min="12189" max="12189" width="37.140625" style="3" customWidth="1"/>
    <col min="12190" max="12196" width="15" style="3" customWidth="1"/>
    <col min="12197" max="12441" width="9.140625" style="3"/>
    <col min="12442" max="12442" width="5.7109375" style="3" customWidth="1"/>
    <col min="12443" max="12443" width="26.140625" style="3" customWidth="1"/>
    <col min="12444" max="12444" width="8.7109375" style="3" customWidth="1"/>
    <col min="12445" max="12445" width="37.140625" style="3" customWidth="1"/>
    <col min="12446" max="12452" width="15" style="3" customWidth="1"/>
    <col min="12453" max="12697" width="9.140625" style="3"/>
    <col min="12698" max="12698" width="5.7109375" style="3" customWidth="1"/>
    <col min="12699" max="12699" width="26.140625" style="3" customWidth="1"/>
    <col min="12700" max="12700" width="8.7109375" style="3" customWidth="1"/>
    <col min="12701" max="12701" width="37.140625" style="3" customWidth="1"/>
    <col min="12702" max="12708" width="15" style="3" customWidth="1"/>
    <col min="12709" max="12953" width="9.140625" style="3"/>
    <col min="12954" max="12954" width="5.7109375" style="3" customWidth="1"/>
    <col min="12955" max="12955" width="26.140625" style="3" customWidth="1"/>
    <col min="12956" max="12956" width="8.7109375" style="3" customWidth="1"/>
    <col min="12957" max="12957" width="37.140625" style="3" customWidth="1"/>
    <col min="12958" max="12964" width="15" style="3" customWidth="1"/>
    <col min="12965" max="13209" width="9.140625" style="3"/>
    <col min="13210" max="13210" width="5.7109375" style="3" customWidth="1"/>
    <col min="13211" max="13211" width="26.140625" style="3" customWidth="1"/>
    <col min="13212" max="13212" width="8.7109375" style="3" customWidth="1"/>
    <col min="13213" max="13213" width="37.140625" style="3" customWidth="1"/>
    <col min="13214" max="13220" width="15" style="3" customWidth="1"/>
    <col min="13221" max="13465" width="9.140625" style="3"/>
    <col min="13466" max="13466" width="5.7109375" style="3" customWidth="1"/>
    <col min="13467" max="13467" width="26.140625" style="3" customWidth="1"/>
    <col min="13468" max="13468" width="8.7109375" style="3" customWidth="1"/>
    <col min="13469" max="13469" width="37.140625" style="3" customWidth="1"/>
    <col min="13470" max="13476" width="15" style="3" customWidth="1"/>
    <col min="13477" max="13721" width="9.140625" style="3"/>
    <col min="13722" max="13722" width="5.7109375" style="3" customWidth="1"/>
    <col min="13723" max="13723" width="26.140625" style="3" customWidth="1"/>
    <col min="13724" max="13724" width="8.7109375" style="3" customWidth="1"/>
    <col min="13725" max="13725" width="37.140625" style="3" customWidth="1"/>
    <col min="13726" max="13732" width="15" style="3" customWidth="1"/>
    <col min="13733" max="13977" width="9.140625" style="3"/>
    <col min="13978" max="13978" width="5.7109375" style="3" customWidth="1"/>
    <col min="13979" max="13979" width="26.140625" style="3" customWidth="1"/>
    <col min="13980" max="13980" width="8.7109375" style="3" customWidth="1"/>
    <col min="13981" max="13981" width="37.140625" style="3" customWidth="1"/>
    <col min="13982" max="13988" width="15" style="3" customWidth="1"/>
    <col min="13989" max="14233" width="9.140625" style="3"/>
    <col min="14234" max="14234" width="5.7109375" style="3" customWidth="1"/>
    <col min="14235" max="14235" width="26.140625" style="3" customWidth="1"/>
    <col min="14236" max="14236" width="8.7109375" style="3" customWidth="1"/>
    <col min="14237" max="14237" width="37.140625" style="3" customWidth="1"/>
    <col min="14238" max="14244" width="15" style="3" customWidth="1"/>
    <col min="14245" max="14489" width="9.140625" style="3"/>
    <col min="14490" max="14490" width="5.7109375" style="3" customWidth="1"/>
    <col min="14491" max="14491" width="26.140625" style="3" customWidth="1"/>
    <col min="14492" max="14492" width="8.7109375" style="3" customWidth="1"/>
    <col min="14493" max="14493" width="37.140625" style="3" customWidth="1"/>
    <col min="14494" max="14500" width="15" style="3" customWidth="1"/>
    <col min="14501" max="14745" width="9.140625" style="3"/>
    <col min="14746" max="14746" width="5.7109375" style="3" customWidth="1"/>
    <col min="14747" max="14747" width="26.140625" style="3" customWidth="1"/>
    <col min="14748" max="14748" width="8.7109375" style="3" customWidth="1"/>
    <col min="14749" max="14749" width="37.140625" style="3" customWidth="1"/>
    <col min="14750" max="14756" width="15" style="3" customWidth="1"/>
    <col min="14757" max="15001" width="9.140625" style="3"/>
    <col min="15002" max="15002" width="5.7109375" style="3" customWidth="1"/>
    <col min="15003" max="15003" width="26.140625" style="3" customWidth="1"/>
    <col min="15004" max="15004" width="8.7109375" style="3" customWidth="1"/>
    <col min="15005" max="15005" width="37.140625" style="3" customWidth="1"/>
    <col min="15006" max="15012" width="15" style="3" customWidth="1"/>
    <col min="15013" max="15257" width="9.140625" style="3"/>
    <col min="15258" max="15258" width="5.7109375" style="3" customWidth="1"/>
    <col min="15259" max="15259" width="26.140625" style="3" customWidth="1"/>
    <col min="15260" max="15260" width="8.7109375" style="3" customWidth="1"/>
    <col min="15261" max="15261" width="37.140625" style="3" customWidth="1"/>
    <col min="15262" max="15268" width="15" style="3" customWidth="1"/>
    <col min="15269" max="15513" width="9.140625" style="3"/>
    <col min="15514" max="15514" width="5.7109375" style="3" customWidth="1"/>
    <col min="15515" max="15515" width="26.140625" style="3" customWidth="1"/>
    <col min="15516" max="15516" width="8.7109375" style="3" customWidth="1"/>
    <col min="15517" max="15517" width="37.140625" style="3" customWidth="1"/>
    <col min="15518" max="15524" width="15" style="3" customWidth="1"/>
    <col min="15525" max="15769" width="9.140625" style="3"/>
    <col min="15770" max="15770" width="5.7109375" style="3" customWidth="1"/>
    <col min="15771" max="15771" width="26.140625" style="3" customWidth="1"/>
    <col min="15772" max="15772" width="8.7109375" style="3" customWidth="1"/>
    <col min="15773" max="15773" width="37.140625" style="3" customWidth="1"/>
    <col min="15774" max="15780" width="15" style="3" customWidth="1"/>
    <col min="15781" max="16025" width="9.140625" style="3"/>
    <col min="16026" max="16026" width="5.7109375" style="3" customWidth="1"/>
    <col min="16027" max="16027" width="26.140625" style="3" customWidth="1"/>
    <col min="16028" max="16028" width="8.7109375" style="3" customWidth="1"/>
    <col min="16029" max="16029" width="37.140625" style="3" customWidth="1"/>
    <col min="16030" max="16036" width="15" style="3" customWidth="1"/>
    <col min="16037" max="16384" width="9.140625" style="3"/>
  </cols>
  <sheetData>
    <row r="3" spans="2:8" x14ac:dyDescent="0.2">
      <c r="B3" s="264" t="s">
        <v>691</v>
      </c>
      <c r="C3" s="264"/>
      <c r="D3" s="264"/>
      <c r="E3" s="264"/>
      <c r="F3" s="264"/>
      <c r="G3" s="264"/>
      <c r="H3" s="265"/>
    </row>
    <row r="4" spans="2:8" x14ac:dyDescent="0.2">
      <c r="B4" s="264" t="s">
        <v>690</v>
      </c>
      <c r="C4" s="264"/>
      <c r="D4" s="264"/>
      <c r="E4" s="264"/>
      <c r="F4" s="264"/>
      <c r="G4" s="264"/>
      <c r="H4" s="265"/>
    </row>
    <row r="5" spans="2:8" x14ac:dyDescent="0.2">
      <c r="B5" s="264" t="s">
        <v>689</v>
      </c>
      <c r="C5" s="264"/>
      <c r="D5" s="264"/>
      <c r="E5" s="264"/>
      <c r="F5" s="264"/>
      <c r="G5" s="264"/>
      <c r="H5" s="265"/>
    </row>
    <row r="7" spans="2:8" ht="18" x14ac:dyDescent="0.25">
      <c r="B7" s="4" t="s">
        <v>0</v>
      </c>
      <c r="C7" s="5"/>
      <c r="D7" s="6"/>
      <c r="E7" s="7"/>
      <c r="F7" s="7"/>
      <c r="G7" s="7"/>
      <c r="H7" s="7"/>
    </row>
    <row r="8" spans="2:8" ht="13.5" thickBot="1" x14ac:dyDescent="0.25">
      <c r="C8" s="9"/>
      <c r="E8" s="8"/>
      <c r="F8" s="8"/>
      <c r="G8" s="8"/>
      <c r="H8" s="8"/>
    </row>
    <row r="9" spans="2:8" ht="15.75" thickBot="1" x14ac:dyDescent="0.25">
      <c r="B9" s="210" t="s">
        <v>678</v>
      </c>
      <c r="C9" s="211"/>
      <c r="D9" s="212"/>
      <c r="E9" s="213"/>
      <c r="F9" s="213"/>
      <c r="G9" s="213"/>
      <c r="H9" s="255"/>
    </row>
    <row r="10" spans="2:8" ht="13.5" thickBot="1" x14ac:dyDescent="0.25">
      <c r="C10" s="9"/>
      <c r="E10" s="8"/>
      <c r="F10" s="8"/>
      <c r="G10" s="8"/>
      <c r="H10" s="8"/>
    </row>
    <row r="11" spans="2:8" ht="18.75" customHeight="1" thickBot="1" x14ac:dyDescent="0.3">
      <c r="B11" s="256" t="s">
        <v>648</v>
      </c>
      <c r="C11" s="257"/>
      <c r="D11" s="257"/>
      <c r="E11" s="257"/>
      <c r="F11" s="257"/>
      <c r="G11" s="257"/>
      <c r="H11" s="258"/>
    </row>
    <row r="12" spans="2:8" ht="30" customHeight="1" thickBot="1" x14ac:dyDescent="0.25">
      <c r="B12" s="106" t="s">
        <v>1</v>
      </c>
      <c r="C12" s="107" t="s">
        <v>2</v>
      </c>
      <c r="D12" s="108" t="s">
        <v>3</v>
      </c>
      <c r="E12" s="291" t="s">
        <v>643</v>
      </c>
      <c r="F12" s="292"/>
      <c r="G12" s="110" t="s">
        <v>644</v>
      </c>
      <c r="H12" s="111" t="s">
        <v>687</v>
      </c>
    </row>
    <row r="13" spans="2:8" ht="13.5" customHeight="1" thickBot="1" x14ac:dyDescent="0.25">
      <c r="B13" s="260" t="s">
        <v>4</v>
      </c>
      <c r="C13" s="261"/>
      <c r="D13" s="261"/>
      <c r="E13" s="261"/>
      <c r="F13" s="261"/>
      <c r="G13" s="261"/>
      <c r="H13" s="262"/>
    </row>
    <row r="14" spans="2:8" x14ac:dyDescent="0.2">
      <c r="B14" s="14" t="s">
        <v>6</v>
      </c>
      <c r="C14" s="15" t="s">
        <v>7</v>
      </c>
      <c r="D14" s="16" t="s">
        <v>8</v>
      </c>
      <c r="E14" s="19" t="s">
        <v>9</v>
      </c>
      <c r="F14" s="19"/>
      <c r="G14" s="112" t="s">
        <v>645</v>
      </c>
      <c r="H14" s="88">
        <v>-3000</v>
      </c>
    </row>
    <row r="15" spans="2:8" x14ac:dyDescent="0.2">
      <c r="B15" s="17"/>
      <c r="C15" s="18"/>
      <c r="D15" s="19"/>
      <c r="E15" s="105"/>
      <c r="F15" s="105"/>
      <c r="G15" s="113"/>
      <c r="H15" s="89"/>
    </row>
    <row r="16" spans="2:8" x14ac:dyDescent="0.2">
      <c r="B16" s="14" t="s">
        <v>10</v>
      </c>
      <c r="C16" s="15" t="s">
        <v>11</v>
      </c>
      <c r="D16" s="16" t="s">
        <v>12</v>
      </c>
      <c r="E16" s="19" t="s">
        <v>9</v>
      </c>
      <c r="F16" s="19"/>
      <c r="G16" s="112" t="s">
        <v>646</v>
      </c>
      <c r="H16" s="88">
        <v>-1039000</v>
      </c>
    </row>
    <row r="17" spans="2:8" x14ac:dyDescent="0.2">
      <c r="B17" s="17"/>
      <c r="C17" s="18"/>
      <c r="D17" s="19"/>
      <c r="E17" s="19"/>
      <c r="F17" s="19"/>
      <c r="G17" s="113"/>
      <c r="H17" s="89"/>
    </row>
    <row r="18" spans="2:8" x14ac:dyDescent="0.2">
      <c r="B18" s="14" t="s">
        <v>13</v>
      </c>
      <c r="C18" s="15" t="s">
        <v>14</v>
      </c>
      <c r="D18" s="16" t="s">
        <v>15</v>
      </c>
      <c r="E18" s="19" t="s">
        <v>16</v>
      </c>
      <c r="F18" s="19"/>
      <c r="G18" s="112" t="s">
        <v>647</v>
      </c>
      <c r="H18" s="88">
        <v>-2000</v>
      </c>
    </row>
    <row r="19" spans="2:8" x14ac:dyDescent="0.2">
      <c r="B19" s="17"/>
      <c r="C19" s="18"/>
      <c r="D19" s="19"/>
      <c r="E19" s="19"/>
      <c r="F19" s="19"/>
      <c r="G19" s="113"/>
      <c r="H19" s="89"/>
    </row>
    <row r="20" spans="2:8" x14ac:dyDescent="0.2">
      <c r="B20" s="14" t="s">
        <v>13</v>
      </c>
      <c r="C20" s="15" t="s">
        <v>17</v>
      </c>
      <c r="D20" s="16" t="s">
        <v>18</v>
      </c>
      <c r="E20" s="19" t="s">
        <v>16</v>
      </c>
      <c r="F20" s="19"/>
      <c r="G20" s="112" t="s">
        <v>647</v>
      </c>
      <c r="H20" s="88">
        <v>-500</v>
      </c>
    </row>
    <row r="21" spans="2:8" x14ac:dyDescent="0.2">
      <c r="B21" s="17"/>
      <c r="C21" s="18"/>
      <c r="D21" s="19"/>
      <c r="E21" s="19"/>
      <c r="F21" s="19"/>
      <c r="G21" s="113"/>
      <c r="H21" s="89"/>
    </row>
    <row r="22" spans="2:8" x14ac:dyDescent="0.2">
      <c r="B22" s="14" t="s">
        <v>13</v>
      </c>
      <c r="C22" s="15" t="s">
        <v>19</v>
      </c>
      <c r="D22" s="16" t="s">
        <v>20</v>
      </c>
      <c r="E22" s="19" t="s">
        <v>16</v>
      </c>
      <c r="F22" s="19"/>
      <c r="G22" s="112" t="s">
        <v>647</v>
      </c>
      <c r="H22" s="88">
        <v>-1000</v>
      </c>
    </row>
    <row r="23" spans="2:8" x14ac:dyDescent="0.2">
      <c r="B23" s="17"/>
      <c r="C23" s="18"/>
      <c r="D23" s="19"/>
      <c r="E23" s="19"/>
      <c r="F23" s="19"/>
      <c r="G23" s="113"/>
      <c r="H23" s="89"/>
    </row>
    <row r="24" spans="2:8" x14ac:dyDescent="0.2">
      <c r="B24" s="14" t="s">
        <v>13</v>
      </c>
      <c r="C24" s="15" t="s">
        <v>21</v>
      </c>
      <c r="D24" s="16" t="s">
        <v>22</v>
      </c>
      <c r="E24" s="19" t="s">
        <v>5</v>
      </c>
      <c r="F24" s="19"/>
      <c r="G24" s="112" t="s">
        <v>647</v>
      </c>
      <c r="H24" s="88">
        <v>-16000</v>
      </c>
    </row>
    <row r="25" spans="2:8" x14ac:dyDescent="0.2">
      <c r="B25" s="17"/>
      <c r="C25" s="18"/>
      <c r="D25" s="19"/>
      <c r="E25" s="19"/>
      <c r="F25" s="19"/>
      <c r="G25" s="113"/>
      <c r="H25" s="89"/>
    </row>
    <row r="26" spans="2:8" x14ac:dyDescent="0.2">
      <c r="B26" s="14" t="s">
        <v>13</v>
      </c>
      <c r="C26" s="15" t="s">
        <v>23</v>
      </c>
      <c r="D26" s="16" t="s">
        <v>24</v>
      </c>
      <c r="E26" s="19" t="s">
        <v>16</v>
      </c>
      <c r="F26" s="19"/>
      <c r="G26" s="112" t="s">
        <v>647</v>
      </c>
      <c r="H26" s="88">
        <v>-2000</v>
      </c>
    </row>
    <row r="27" spans="2:8" x14ac:dyDescent="0.2">
      <c r="B27" s="17"/>
      <c r="C27" s="18"/>
      <c r="D27" s="19"/>
      <c r="E27" s="19"/>
      <c r="F27" s="19"/>
      <c r="G27" s="113"/>
      <c r="H27" s="89"/>
    </row>
    <row r="28" spans="2:8" x14ac:dyDescent="0.2">
      <c r="B28" s="14" t="s">
        <v>13</v>
      </c>
      <c r="C28" s="15" t="s">
        <v>25</v>
      </c>
      <c r="D28" s="16" t="s">
        <v>26</v>
      </c>
      <c r="E28" s="19" t="s">
        <v>16</v>
      </c>
      <c r="F28" s="19"/>
      <c r="G28" s="112" t="s">
        <v>647</v>
      </c>
      <c r="H28" s="88">
        <v>-1500</v>
      </c>
    </row>
    <row r="29" spans="2:8" x14ac:dyDescent="0.2">
      <c r="B29" s="17"/>
      <c r="C29" s="18"/>
      <c r="D29" s="19"/>
      <c r="E29" s="19"/>
      <c r="F29" s="19"/>
      <c r="G29" s="113"/>
      <c r="H29" s="89"/>
    </row>
    <row r="30" spans="2:8" x14ac:dyDescent="0.2">
      <c r="B30" s="14" t="s">
        <v>13</v>
      </c>
      <c r="C30" s="15" t="s">
        <v>27</v>
      </c>
      <c r="D30" s="16" t="s">
        <v>28</v>
      </c>
      <c r="E30" s="19" t="s">
        <v>16</v>
      </c>
      <c r="F30" s="19"/>
      <c r="G30" s="112" t="s">
        <v>647</v>
      </c>
      <c r="H30" s="88">
        <v>-4500</v>
      </c>
    </row>
    <row r="31" spans="2:8" x14ac:dyDescent="0.2">
      <c r="B31" s="17"/>
      <c r="C31" s="18"/>
      <c r="D31" s="19"/>
      <c r="E31" s="19"/>
      <c r="F31" s="19"/>
      <c r="G31" s="113"/>
      <c r="H31" s="89"/>
    </row>
    <row r="32" spans="2:8" x14ac:dyDescent="0.2">
      <c r="B32" s="14" t="s">
        <v>13</v>
      </c>
      <c r="C32" s="15" t="s">
        <v>29</v>
      </c>
      <c r="D32" s="16" t="s">
        <v>30</v>
      </c>
      <c r="E32" s="19" t="s">
        <v>16</v>
      </c>
      <c r="F32" s="19"/>
      <c r="G32" s="112" t="s">
        <v>647</v>
      </c>
      <c r="H32" s="88">
        <v>-7000</v>
      </c>
    </row>
    <row r="33" spans="2:8" x14ac:dyDescent="0.2">
      <c r="B33" s="17"/>
      <c r="C33" s="18"/>
      <c r="D33" s="19"/>
      <c r="E33" s="19"/>
      <c r="F33" s="19"/>
      <c r="G33" s="113"/>
      <c r="H33" s="89"/>
    </row>
    <row r="34" spans="2:8" x14ac:dyDescent="0.2">
      <c r="B34" s="14" t="s">
        <v>13</v>
      </c>
      <c r="C34" s="15" t="s">
        <v>31</v>
      </c>
      <c r="D34" s="16" t="s">
        <v>32</v>
      </c>
      <c r="E34" s="19" t="s">
        <v>5</v>
      </c>
      <c r="F34" s="19"/>
      <c r="G34" s="112" t="s">
        <v>647</v>
      </c>
      <c r="H34" s="88">
        <v>-4000</v>
      </c>
    </row>
    <row r="35" spans="2:8" x14ac:dyDescent="0.2">
      <c r="B35" s="17"/>
      <c r="C35" s="18"/>
      <c r="D35" s="19"/>
      <c r="E35" s="19"/>
      <c r="F35" s="19"/>
      <c r="G35" s="113"/>
      <c r="H35" s="89"/>
    </row>
    <row r="36" spans="2:8" x14ac:dyDescent="0.2">
      <c r="B36" s="14" t="s">
        <v>13</v>
      </c>
      <c r="C36" s="15" t="s">
        <v>33</v>
      </c>
      <c r="D36" s="16" t="s">
        <v>34</v>
      </c>
      <c r="E36" s="19" t="s">
        <v>16</v>
      </c>
      <c r="F36" s="19"/>
      <c r="G36" s="112" t="s">
        <v>647</v>
      </c>
      <c r="H36" s="88">
        <v>-15000</v>
      </c>
    </row>
    <row r="37" spans="2:8" x14ac:dyDescent="0.2">
      <c r="B37" s="17"/>
      <c r="C37" s="18"/>
      <c r="D37" s="19"/>
      <c r="E37" s="19"/>
      <c r="F37" s="19"/>
      <c r="G37" s="113"/>
      <c r="H37" s="89"/>
    </row>
    <row r="38" spans="2:8" x14ac:dyDescent="0.2">
      <c r="B38" s="14" t="s">
        <v>13</v>
      </c>
      <c r="C38" s="15" t="s">
        <v>35</v>
      </c>
      <c r="D38" s="16" t="s">
        <v>675</v>
      </c>
      <c r="E38" s="19" t="s">
        <v>16</v>
      </c>
      <c r="F38" s="19"/>
      <c r="G38" s="112" t="s">
        <v>647</v>
      </c>
      <c r="H38" s="88">
        <v>-16000</v>
      </c>
    </row>
    <row r="39" spans="2:8" ht="11.25" customHeight="1" x14ac:dyDescent="0.2">
      <c r="B39" s="17"/>
      <c r="C39" s="18"/>
      <c r="D39" s="19"/>
      <c r="E39" s="19"/>
      <c r="F39" s="19"/>
      <c r="G39" s="113"/>
      <c r="H39" s="89"/>
    </row>
    <row r="40" spans="2:8" x14ac:dyDescent="0.2">
      <c r="B40" s="14" t="s">
        <v>13</v>
      </c>
      <c r="C40" s="15" t="s">
        <v>36</v>
      </c>
      <c r="D40" s="16" t="s">
        <v>37</v>
      </c>
      <c r="E40" s="19" t="s">
        <v>16</v>
      </c>
      <c r="F40" s="19"/>
      <c r="G40" s="112" t="s">
        <v>647</v>
      </c>
      <c r="H40" s="88">
        <v>-9000</v>
      </c>
    </row>
    <row r="41" spans="2:8" x14ac:dyDescent="0.2">
      <c r="B41" s="17"/>
      <c r="C41" s="18"/>
      <c r="D41" s="19"/>
      <c r="E41" s="19"/>
      <c r="F41" s="19"/>
      <c r="G41" s="113"/>
      <c r="H41" s="89"/>
    </row>
    <row r="42" spans="2:8" x14ac:dyDescent="0.2">
      <c r="B42" s="14" t="s">
        <v>13</v>
      </c>
      <c r="C42" s="15" t="s">
        <v>38</v>
      </c>
      <c r="D42" s="16" t="s">
        <v>39</v>
      </c>
      <c r="E42" s="19" t="s">
        <v>5</v>
      </c>
      <c r="F42" s="19"/>
      <c r="G42" s="112" t="s">
        <v>647</v>
      </c>
      <c r="H42" s="88">
        <v>-18000</v>
      </c>
    </row>
    <row r="43" spans="2:8" x14ac:dyDescent="0.2">
      <c r="B43" s="17"/>
      <c r="C43" s="18"/>
      <c r="D43" s="19"/>
      <c r="E43" s="19"/>
      <c r="F43" s="19"/>
      <c r="G43" s="113"/>
      <c r="H43" s="89"/>
    </row>
    <row r="44" spans="2:8" x14ac:dyDescent="0.2">
      <c r="B44" s="14" t="s">
        <v>13</v>
      </c>
      <c r="C44" s="15" t="s">
        <v>40</v>
      </c>
      <c r="D44" s="16" t="s">
        <v>41</v>
      </c>
      <c r="E44" s="19" t="s">
        <v>5</v>
      </c>
      <c r="F44" s="19"/>
      <c r="G44" s="112" t="s">
        <v>647</v>
      </c>
      <c r="H44" s="88">
        <v>-2500</v>
      </c>
    </row>
    <row r="45" spans="2:8" x14ac:dyDescent="0.2">
      <c r="B45" s="17"/>
      <c r="C45" s="18"/>
      <c r="D45" s="19"/>
      <c r="E45" s="19"/>
      <c r="F45" s="19"/>
      <c r="G45" s="113"/>
      <c r="H45" s="89"/>
    </row>
    <row r="46" spans="2:8" x14ac:dyDescent="0.2">
      <c r="B46" s="14" t="s">
        <v>13</v>
      </c>
      <c r="C46" s="15" t="s">
        <v>42</v>
      </c>
      <c r="D46" s="16" t="s">
        <v>43</v>
      </c>
      <c r="E46" s="19" t="s">
        <v>5</v>
      </c>
      <c r="F46" s="19"/>
      <c r="G46" s="112" t="s">
        <v>647</v>
      </c>
      <c r="H46" s="88">
        <v>-3500</v>
      </c>
    </row>
    <row r="47" spans="2:8" x14ac:dyDescent="0.2">
      <c r="B47" s="17"/>
      <c r="C47" s="18"/>
      <c r="D47" s="19"/>
      <c r="E47" s="19"/>
      <c r="F47" s="19"/>
      <c r="G47" s="113"/>
      <c r="H47" s="89"/>
    </row>
    <row r="48" spans="2:8" x14ac:dyDescent="0.2">
      <c r="B48" s="14" t="s">
        <v>13</v>
      </c>
      <c r="C48" s="15" t="s">
        <v>44</v>
      </c>
      <c r="D48" s="16" t="s">
        <v>45</v>
      </c>
      <c r="E48" s="19" t="s">
        <v>16</v>
      </c>
      <c r="F48" s="19"/>
      <c r="G48" s="112" t="s">
        <v>647</v>
      </c>
      <c r="H48" s="88">
        <v>-3000</v>
      </c>
    </row>
    <row r="49" spans="2:8" ht="13.5" thickBot="1" x14ac:dyDescent="0.25">
      <c r="B49" s="17"/>
      <c r="C49" s="18"/>
      <c r="D49" s="19"/>
      <c r="E49" s="19"/>
      <c r="F49" s="19"/>
      <c r="G49" s="113"/>
      <c r="H49" s="89"/>
    </row>
    <row r="50" spans="2:8" ht="13.5" customHeight="1" thickBot="1" x14ac:dyDescent="0.25">
      <c r="B50" s="260" t="s">
        <v>47</v>
      </c>
      <c r="C50" s="261"/>
      <c r="D50" s="261"/>
      <c r="E50" s="261"/>
      <c r="F50" s="261"/>
      <c r="G50" s="261"/>
      <c r="H50" s="262"/>
    </row>
    <row r="51" spans="2:8" x14ac:dyDescent="0.2">
      <c r="B51" s="14" t="s">
        <v>10</v>
      </c>
      <c r="C51" s="15" t="s">
        <v>48</v>
      </c>
      <c r="D51" s="16" t="s">
        <v>49</v>
      </c>
      <c r="E51" s="19" t="s">
        <v>9</v>
      </c>
      <c r="F51" s="19"/>
      <c r="G51" s="115" t="s">
        <v>646</v>
      </c>
      <c r="H51" s="88">
        <v>-63200</v>
      </c>
    </row>
    <row r="52" spans="2:8" x14ac:dyDescent="0.2">
      <c r="B52" s="17"/>
      <c r="C52" s="18"/>
      <c r="D52" s="19"/>
      <c r="E52" s="19" t="s">
        <v>16</v>
      </c>
      <c r="F52" s="19"/>
      <c r="G52" s="112" t="s">
        <v>646</v>
      </c>
      <c r="H52" s="88">
        <v>-16800</v>
      </c>
    </row>
    <row r="53" spans="2:8" ht="13.5" thickBot="1" x14ac:dyDescent="0.25">
      <c r="B53" s="127"/>
      <c r="C53" s="134"/>
      <c r="D53" s="128"/>
      <c r="E53" s="128"/>
      <c r="F53" s="128"/>
      <c r="G53" s="170"/>
      <c r="H53" s="162"/>
    </row>
    <row r="54" spans="2:8" ht="15.75" customHeight="1" thickBot="1" x14ac:dyDescent="0.25">
      <c r="B54" s="217" t="s">
        <v>683</v>
      </c>
      <c r="C54" s="218"/>
      <c r="D54" s="219"/>
      <c r="E54" s="259"/>
      <c r="F54" s="222"/>
      <c r="G54" s="221"/>
      <c r="H54" s="220">
        <f>SUM(H14:H53)</f>
        <v>-1227500</v>
      </c>
    </row>
    <row r="55" spans="2:8" x14ac:dyDescent="0.2">
      <c r="C55" s="9"/>
      <c r="E55" s="8"/>
      <c r="F55" s="8"/>
      <c r="G55" s="8"/>
      <c r="H55" s="8"/>
    </row>
    <row r="56" spans="2:8" ht="13.5" thickBot="1" x14ac:dyDescent="0.25"/>
    <row r="57" spans="2:8" ht="18.75" customHeight="1" thickBot="1" x14ac:dyDescent="0.3">
      <c r="B57" s="256" t="s">
        <v>679</v>
      </c>
      <c r="C57" s="257"/>
      <c r="D57" s="257"/>
      <c r="E57" s="257"/>
      <c r="F57" s="257"/>
      <c r="G57" s="257"/>
      <c r="H57" s="258"/>
    </row>
    <row r="58" spans="2:8" ht="30" customHeight="1" thickBot="1" x14ac:dyDescent="0.25">
      <c r="B58" s="106" t="s">
        <v>1</v>
      </c>
      <c r="C58" s="107" t="s">
        <v>2</v>
      </c>
      <c r="D58" s="108" t="s">
        <v>3</v>
      </c>
      <c r="E58" s="109" t="s">
        <v>680</v>
      </c>
      <c r="F58" s="214" t="s">
        <v>643</v>
      </c>
      <c r="G58" s="110" t="s">
        <v>644</v>
      </c>
      <c r="H58" s="111" t="s">
        <v>688</v>
      </c>
    </row>
    <row r="59" spans="2:8" ht="13.5" customHeight="1" thickBot="1" x14ac:dyDescent="0.25">
      <c r="B59" s="260" t="s">
        <v>4</v>
      </c>
      <c r="C59" s="261"/>
      <c r="D59" s="261"/>
      <c r="E59" s="261"/>
      <c r="F59" s="261"/>
      <c r="G59" s="261"/>
      <c r="H59" s="262"/>
    </row>
    <row r="60" spans="2:8" x14ac:dyDescent="0.2">
      <c r="B60" s="14" t="s">
        <v>6</v>
      </c>
      <c r="C60" s="15" t="s">
        <v>7</v>
      </c>
      <c r="D60" s="16" t="s">
        <v>8</v>
      </c>
      <c r="E60" s="215" t="s">
        <v>681</v>
      </c>
      <c r="F60" s="215" t="s">
        <v>682</v>
      </c>
      <c r="G60" s="112" t="s">
        <v>645</v>
      </c>
      <c r="H60" s="88">
        <v>3000</v>
      </c>
    </row>
    <row r="61" spans="2:8" x14ac:dyDescent="0.2">
      <c r="B61" s="17"/>
      <c r="C61" s="18"/>
      <c r="D61" s="19"/>
      <c r="E61" s="216"/>
      <c r="F61" s="216"/>
      <c r="G61" s="113"/>
      <c r="H61" s="89"/>
    </row>
    <row r="62" spans="2:8" x14ac:dyDescent="0.2">
      <c r="B62" s="14" t="s">
        <v>10</v>
      </c>
      <c r="C62" s="15" t="s">
        <v>11</v>
      </c>
      <c r="D62" s="16" t="s">
        <v>12</v>
      </c>
      <c r="E62" s="215" t="s">
        <v>681</v>
      </c>
      <c r="F62" s="215" t="s">
        <v>682</v>
      </c>
      <c r="G62" s="112" t="s">
        <v>646</v>
      </c>
      <c r="H62" s="88">
        <v>1039000</v>
      </c>
    </row>
    <row r="63" spans="2:8" x14ac:dyDescent="0.2">
      <c r="B63" s="17"/>
      <c r="C63" s="18"/>
      <c r="D63" s="19"/>
      <c r="E63" s="215"/>
      <c r="F63" s="215"/>
      <c r="G63" s="113"/>
      <c r="H63" s="89"/>
    </row>
    <row r="64" spans="2:8" x14ac:dyDescent="0.2">
      <c r="B64" s="14" t="s">
        <v>13</v>
      </c>
      <c r="C64" s="15" t="s">
        <v>14</v>
      </c>
      <c r="D64" s="16" t="s">
        <v>15</v>
      </c>
      <c r="E64" s="215" t="s">
        <v>681</v>
      </c>
      <c r="F64" s="215" t="s">
        <v>682</v>
      </c>
      <c r="G64" s="112" t="s">
        <v>647</v>
      </c>
      <c r="H64" s="88">
        <v>2000</v>
      </c>
    </row>
    <row r="65" spans="2:8" x14ac:dyDescent="0.2">
      <c r="B65" s="17"/>
      <c r="C65" s="18"/>
      <c r="D65" s="19"/>
      <c r="E65" s="215"/>
      <c r="F65" s="215"/>
      <c r="G65" s="113"/>
      <c r="H65" s="89"/>
    </row>
    <row r="66" spans="2:8" x14ac:dyDescent="0.2">
      <c r="B66" s="14" t="s">
        <v>13</v>
      </c>
      <c r="C66" s="15" t="s">
        <v>17</v>
      </c>
      <c r="D66" s="16" t="s">
        <v>18</v>
      </c>
      <c r="E66" s="215" t="s">
        <v>681</v>
      </c>
      <c r="F66" s="215" t="s">
        <v>682</v>
      </c>
      <c r="G66" s="112" t="s">
        <v>647</v>
      </c>
      <c r="H66" s="88">
        <v>500</v>
      </c>
    </row>
    <row r="67" spans="2:8" x14ac:dyDescent="0.2">
      <c r="B67" s="17"/>
      <c r="C67" s="18"/>
      <c r="D67" s="19"/>
      <c r="E67" s="215"/>
      <c r="F67" s="215"/>
      <c r="G67" s="113"/>
      <c r="H67" s="89"/>
    </row>
    <row r="68" spans="2:8" x14ac:dyDescent="0.2">
      <c r="B68" s="14" t="s">
        <v>13</v>
      </c>
      <c r="C68" s="15" t="s">
        <v>19</v>
      </c>
      <c r="D68" s="16" t="s">
        <v>20</v>
      </c>
      <c r="E68" s="215" t="s">
        <v>681</v>
      </c>
      <c r="F68" s="215" t="s">
        <v>682</v>
      </c>
      <c r="G68" s="112" t="s">
        <v>647</v>
      </c>
      <c r="H68" s="88">
        <v>1000</v>
      </c>
    </row>
    <row r="69" spans="2:8" x14ac:dyDescent="0.2">
      <c r="B69" s="17"/>
      <c r="C69" s="18"/>
      <c r="D69" s="19"/>
      <c r="E69" s="215"/>
      <c r="F69" s="215"/>
      <c r="G69" s="113"/>
      <c r="H69" s="89"/>
    </row>
    <row r="70" spans="2:8" x14ac:dyDescent="0.2">
      <c r="B70" s="14" t="s">
        <v>13</v>
      </c>
      <c r="C70" s="15" t="s">
        <v>21</v>
      </c>
      <c r="D70" s="16" t="s">
        <v>22</v>
      </c>
      <c r="E70" s="215" t="s">
        <v>681</v>
      </c>
      <c r="F70" s="215" t="s">
        <v>682</v>
      </c>
      <c r="G70" s="112" t="s">
        <v>647</v>
      </c>
      <c r="H70" s="88">
        <v>16000</v>
      </c>
    </row>
    <row r="71" spans="2:8" x14ac:dyDescent="0.2">
      <c r="B71" s="17"/>
      <c r="C71" s="18"/>
      <c r="D71" s="19"/>
      <c r="E71" s="215"/>
      <c r="F71" s="215"/>
      <c r="G71" s="113"/>
      <c r="H71" s="89"/>
    </row>
    <row r="72" spans="2:8" x14ac:dyDescent="0.2">
      <c r="B72" s="14" t="s">
        <v>13</v>
      </c>
      <c r="C72" s="15" t="s">
        <v>23</v>
      </c>
      <c r="D72" s="16" t="s">
        <v>24</v>
      </c>
      <c r="E72" s="215" t="s">
        <v>681</v>
      </c>
      <c r="F72" s="215" t="s">
        <v>682</v>
      </c>
      <c r="G72" s="112" t="s">
        <v>647</v>
      </c>
      <c r="H72" s="88">
        <v>2000</v>
      </c>
    </row>
    <row r="73" spans="2:8" x14ac:dyDescent="0.2">
      <c r="B73" s="17"/>
      <c r="C73" s="18"/>
      <c r="D73" s="19"/>
      <c r="E73" s="215"/>
      <c r="F73" s="215"/>
      <c r="G73" s="113"/>
      <c r="H73" s="89"/>
    </row>
    <row r="74" spans="2:8" x14ac:dyDescent="0.2">
      <c r="B74" s="14" t="s">
        <v>13</v>
      </c>
      <c r="C74" s="15" t="s">
        <v>25</v>
      </c>
      <c r="D74" s="16" t="s">
        <v>26</v>
      </c>
      <c r="E74" s="215" t="s">
        <v>681</v>
      </c>
      <c r="F74" s="215" t="s">
        <v>682</v>
      </c>
      <c r="G74" s="112" t="s">
        <v>647</v>
      </c>
      <c r="H74" s="88">
        <v>1500</v>
      </c>
    </row>
    <row r="75" spans="2:8" x14ac:dyDescent="0.2">
      <c r="B75" s="17"/>
      <c r="C75" s="18"/>
      <c r="D75" s="19"/>
      <c r="E75" s="215"/>
      <c r="F75" s="215"/>
      <c r="G75" s="113"/>
      <c r="H75" s="89"/>
    </row>
    <row r="76" spans="2:8" x14ac:dyDescent="0.2">
      <c r="B76" s="14" t="s">
        <v>13</v>
      </c>
      <c r="C76" s="15" t="s">
        <v>27</v>
      </c>
      <c r="D76" s="16" t="s">
        <v>28</v>
      </c>
      <c r="E76" s="215" t="s">
        <v>681</v>
      </c>
      <c r="F76" s="215" t="s">
        <v>682</v>
      </c>
      <c r="G76" s="112" t="s">
        <v>647</v>
      </c>
      <c r="H76" s="88">
        <v>4500</v>
      </c>
    </row>
    <row r="77" spans="2:8" x14ac:dyDescent="0.2">
      <c r="B77" s="17"/>
      <c r="C77" s="18"/>
      <c r="D77" s="19"/>
      <c r="E77" s="215"/>
      <c r="F77" s="215"/>
      <c r="G77" s="113"/>
      <c r="H77" s="89"/>
    </row>
    <row r="78" spans="2:8" x14ac:dyDescent="0.2">
      <c r="B78" s="14" t="s">
        <v>13</v>
      </c>
      <c r="C78" s="15" t="s">
        <v>29</v>
      </c>
      <c r="D78" s="16" t="s">
        <v>30</v>
      </c>
      <c r="E78" s="215" t="s">
        <v>681</v>
      </c>
      <c r="F78" s="215" t="s">
        <v>682</v>
      </c>
      <c r="G78" s="112" t="s">
        <v>647</v>
      </c>
      <c r="H78" s="88">
        <v>7000</v>
      </c>
    </row>
    <row r="79" spans="2:8" x14ac:dyDescent="0.2">
      <c r="B79" s="17"/>
      <c r="C79" s="18"/>
      <c r="D79" s="19"/>
      <c r="E79" s="215"/>
      <c r="F79" s="215"/>
      <c r="G79" s="113"/>
      <c r="H79" s="89"/>
    </row>
    <row r="80" spans="2:8" x14ac:dyDescent="0.2">
      <c r="B80" s="14" t="s">
        <v>13</v>
      </c>
      <c r="C80" s="15" t="s">
        <v>31</v>
      </c>
      <c r="D80" s="16" t="s">
        <v>32</v>
      </c>
      <c r="E80" s="215" t="s">
        <v>681</v>
      </c>
      <c r="F80" s="215" t="s">
        <v>682</v>
      </c>
      <c r="G80" s="112" t="s">
        <v>647</v>
      </c>
      <c r="H80" s="88">
        <v>4000</v>
      </c>
    </row>
    <row r="81" spans="2:8" x14ac:dyDescent="0.2">
      <c r="B81" s="17"/>
      <c r="C81" s="18"/>
      <c r="D81" s="19"/>
      <c r="E81" s="215"/>
      <c r="F81" s="215"/>
      <c r="G81" s="113"/>
      <c r="H81" s="89"/>
    </row>
    <row r="82" spans="2:8" x14ac:dyDescent="0.2">
      <c r="B82" s="14" t="s">
        <v>13</v>
      </c>
      <c r="C82" s="15" t="s">
        <v>33</v>
      </c>
      <c r="D82" s="16" t="s">
        <v>34</v>
      </c>
      <c r="E82" s="215" t="s">
        <v>681</v>
      </c>
      <c r="F82" s="215" t="s">
        <v>682</v>
      </c>
      <c r="G82" s="112" t="s">
        <v>647</v>
      </c>
      <c r="H82" s="88">
        <v>15000</v>
      </c>
    </row>
    <row r="83" spans="2:8" x14ac:dyDescent="0.2">
      <c r="B83" s="17"/>
      <c r="C83" s="18"/>
      <c r="D83" s="19"/>
      <c r="E83" s="215"/>
      <c r="F83" s="215"/>
      <c r="G83" s="113"/>
      <c r="H83" s="89"/>
    </row>
    <row r="84" spans="2:8" x14ac:dyDescent="0.2">
      <c r="B84" s="14" t="s">
        <v>13</v>
      </c>
      <c r="C84" s="15" t="s">
        <v>35</v>
      </c>
      <c r="D84" s="16" t="s">
        <v>675</v>
      </c>
      <c r="E84" s="215" t="s">
        <v>681</v>
      </c>
      <c r="F84" s="215" t="s">
        <v>682</v>
      </c>
      <c r="G84" s="112" t="s">
        <v>647</v>
      </c>
      <c r="H84" s="88">
        <v>16000</v>
      </c>
    </row>
    <row r="85" spans="2:8" x14ac:dyDescent="0.2">
      <c r="B85" s="17"/>
      <c r="C85" s="18"/>
      <c r="D85" s="19"/>
      <c r="E85" s="215"/>
      <c r="F85" s="215"/>
      <c r="G85" s="113"/>
      <c r="H85" s="89"/>
    </row>
    <row r="86" spans="2:8" x14ac:dyDescent="0.2">
      <c r="B86" s="14" t="s">
        <v>13</v>
      </c>
      <c r="C86" s="15" t="s">
        <v>36</v>
      </c>
      <c r="D86" s="16" t="s">
        <v>37</v>
      </c>
      <c r="E86" s="215" t="s">
        <v>681</v>
      </c>
      <c r="F86" s="215" t="s">
        <v>682</v>
      </c>
      <c r="G86" s="112" t="s">
        <v>647</v>
      </c>
      <c r="H86" s="88">
        <v>9000</v>
      </c>
    </row>
    <row r="87" spans="2:8" x14ac:dyDescent="0.2">
      <c r="B87" s="17"/>
      <c r="C87" s="18"/>
      <c r="D87" s="19"/>
      <c r="E87" s="215"/>
      <c r="F87" s="215"/>
      <c r="G87" s="113"/>
      <c r="H87" s="89"/>
    </row>
    <row r="88" spans="2:8" x14ac:dyDescent="0.2">
      <c r="B88" s="14" t="s">
        <v>13</v>
      </c>
      <c r="C88" s="15" t="s">
        <v>38</v>
      </c>
      <c r="D88" s="16" t="s">
        <v>39</v>
      </c>
      <c r="E88" s="215" t="s">
        <v>681</v>
      </c>
      <c r="F88" s="215" t="s">
        <v>682</v>
      </c>
      <c r="G88" s="112" t="s">
        <v>647</v>
      </c>
      <c r="H88" s="88">
        <v>18000</v>
      </c>
    </row>
    <row r="89" spans="2:8" x14ac:dyDescent="0.2">
      <c r="B89" s="17"/>
      <c r="C89" s="18"/>
      <c r="D89" s="19"/>
      <c r="E89" s="215"/>
      <c r="F89" s="215"/>
      <c r="G89" s="113"/>
      <c r="H89" s="89"/>
    </row>
    <row r="90" spans="2:8" x14ac:dyDescent="0.2">
      <c r="B90" s="14" t="s">
        <v>13</v>
      </c>
      <c r="C90" s="15" t="s">
        <v>40</v>
      </c>
      <c r="D90" s="16" t="s">
        <v>41</v>
      </c>
      <c r="E90" s="215" t="s">
        <v>681</v>
      </c>
      <c r="F90" s="215" t="s">
        <v>682</v>
      </c>
      <c r="G90" s="112" t="s">
        <v>647</v>
      </c>
      <c r="H90" s="88">
        <v>2500</v>
      </c>
    </row>
    <row r="91" spans="2:8" x14ac:dyDescent="0.2">
      <c r="B91" s="17"/>
      <c r="C91" s="18"/>
      <c r="D91" s="19"/>
      <c r="E91" s="215"/>
      <c r="F91" s="215"/>
      <c r="G91" s="113"/>
      <c r="H91" s="89"/>
    </row>
    <row r="92" spans="2:8" x14ac:dyDescent="0.2">
      <c r="B92" s="14" t="s">
        <v>13</v>
      </c>
      <c r="C92" s="15" t="s">
        <v>42</v>
      </c>
      <c r="D92" s="16" t="s">
        <v>43</v>
      </c>
      <c r="E92" s="215" t="s">
        <v>681</v>
      </c>
      <c r="F92" s="215" t="s">
        <v>682</v>
      </c>
      <c r="G92" s="112" t="s">
        <v>647</v>
      </c>
      <c r="H92" s="88">
        <v>3500</v>
      </c>
    </row>
    <row r="93" spans="2:8" x14ac:dyDescent="0.2">
      <c r="B93" s="17"/>
      <c r="C93" s="18"/>
      <c r="D93" s="19"/>
      <c r="E93" s="215"/>
      <c r="F93" s="215"/>
      <c r="G93" s="113"/>
      <c r="H93" s="89"/>
    </row>
    <row r="94" spans="2:8" x14ac:dyDescent="0.2">
      <c r="B94" s="14" t="s">
        <v>13</v>
      </c>
      <c r="C94" s="15" t="s">
        <v>44</v>
      </c>
      <c r="D94" s="16" t="s">
        <v>45</v>
      </c>
      <c r="E94" s="215" t="s">
        <v>681</v>
      </c>
      <c r="F94" s="215" t="s">
        <v>682</v>
      </c>
      <c r="G94" s="112" t="s">
        <v>647</v>
      </c>
      <c r="H94" s="88">
        <v>3000</v>
      </c>
    </row>
    <row r="95" spans="2:8" ht="13.5" thickBot="1" x14ac:dyDescent="0.25">
      <c r="B95" s="17"/>
      <c r="C95" s="18"/>
      <c r="D95" s="19"/>
      <c r="E95" s="215"/>
      <c r="F95" s="215"/>
      <c r="G95" s="113"/>
      <c r="H95" s="89"/>
    </row>
    <row r="96" spans="2:8" ht="13.5" customHeight="1" thickBot="1" x14ac:dyDescent="0.25">
      <c r="B96" s="260" t="s">
        <v>47</v>
      </c>
      <c r="C96" s="261"/>
      <c r="D96" s="261"/>
      <c r="E96" s="261"/>
      <c r="F96" s="261"/>
      <c r="G96" s="261"/>
      <c r="H96" s="262"/>
    </row>
    <row r="97" spans="2:8" x14ac:dyDescent="0.2">
      <c r="B97" s="14" t="s">
        <v>10</v>
      </c>
      <c r="C97" s="15" t="s">
        <v>48</v>
      </c>
      <c r="D97" s="16" t="s">
        <v>49</v>
      </c>
      <c r="E97" s="215" t="s">
        <v>681</v>
      </c>
      <c r="F97" s="215" t="s">
        <v>682</v>
      </c>
      <c r="G97" s="115" t="s">
        <v>646</v>
      </c>
      <c r="H97" s="88">
        <v>80000</v>
      </c>
    </row>
    <row r="98" spans="2:8" ht="13.5" thickBot="1" x14ac:dyDescent="0.25">
      <c r="B98" s="127"/>
      <c r="C98" s="134"/>
      <c r="D98" s="128"/>
      <c r="E98" s="128"/>
      <c r="F98" s="128"/>
      <c r="G98" s="170"/>
      <c r="H98" s="162"/>
    </row>
    <row r="99" spans="2:8" ht="13.5" thickBot="1" x14ac:dyDescent="0.25">
      <c r="B99" s="217" t="s">
        <v>683</v>
      </c>
      <c r="C99" s="218"/>
      <c r="D99" s="219"/>
      <c r="E99" s="220"/>
      <c r="F99" s="220"/>
      <c r="G99" s="221"/>
      <c r="H99" s="220">
        <f>SUM(H60:H98)</f>
        <v>1227500</v>
      </c>
    </row>
  </sheetData>
  <protectedRanges>
    <protectedRange sqref="H9" name="Oblast1_1_2"/>
    <protectedRange sqref="H57" name="Oblast1_1_3"/>
    <protectedRange sqref="H3:H5" name="Oblast1_1_1"/>
  </protectedRanges>
  <mergeCells count="1">
    <mergeCell ref="E12:F12"/>
  </mergeCells>
  <pageMargins left="0.78740157480314965" right="0.51181102362204722" top="0.98425196850393704" bottom="0.98425196850393704" header="0.51181102362204722" footer="0.51181102362204722"/>
  <pageSetup paperSize="9" scale="59" fitToHeight="9" orientation="portrait" r:id="rId1"/>
  <headerFooter alignWithMargins="0"/>
  <rowBreaks count="1" manualBreakCount="1">
    <brk id="5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/>
  </sheetPr>
  <dimension ref="B3:H253"/>
  <sheetViews>
    <sheetView showGridLines="0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15" style="118" customWidth="1"/>
    <col min="8" max="8" width="16.7109375" style="2" customWidth="1"/>
    <col min="9" max="202" width="9.140625" style="3"/>
    <col min="203" max="203" width="5.7109375" style="3" customWidth="1"/>
    <col min="204" max="204" width="26.140625" style="3" customWidth="1"/>
    <col min="205" max="205" width="8.7109375" style="3" customWidth="1"/>
    <col min="206" max="206" width="37.140625" style="3" customWidth="1"/>
    <col min="207" max="213" width="15" style="3" customWidth="1"/>
    <col min="214" max="458" width="9.140625" style="3"/>
    <col min="459" max="459" width="5.7109375" style="3" customWidth="1"/>
    <col min="460" max="460" width="26.140625" style="3" customWidth="1"/>
    <col min="461" max="461" width="8.7109375" style="3" customWidth="1"/>
    <col min="462" max="462" width="37.140625" style="3" customWidth="1"/>
    <col min="463" max="469" width="15" style="3" customWidth="1"/>
    <col min="470" max="714" width="9.140625" style="3"/>
    <col min="715" max="715" width="5.7109375" style="3" customWidth="1"/>
    <col min="716" max="716" width="26.140625" style="3" customWidth="1"/>
    <col min="717" max="717" width="8.7109375" style="3" customWidth="1"/>
    <col min="718" max="718" width="37.140625" style="3" customWidth="1"/>
    <col min="719" max="725" width="15" style="3" customWidth="1"/>
    <col min="726" max="970" width="9.140625" style="3"/>
    <col min="971" max="971" width="5.7109375" style="3" customWidth="1"/>
    <col min="972" max="972" width="26.140625" style="3" customWidth="1"/>
    <col min="973" max="973" width="8.7109375" style="3" customWidth="1"/>
    <col min="974" max="974" width="37.140625" style="3" customWidth="1"/>
    <col min="975" max="981" width="15" style="3" customWidth="1"/>
    <col min="982" max="1226" width="9.140625" style="3"/>
    <col min="1227" max="1227" width="5.7109375" style="3" customWidth="1"/>
    <col min="1228" max="1228" width="26.140625" style="3" customWidth="1"/>
    <col min="1229" max="1229" width="8.7109375" style="3" customWidth="1"/>
    <col min="1230" max="1230" width="37.140625" style="3" customWidth="1"/>
    <col min="1231" max="1237" width="15" style="3" customWidth="1"/>
    <col min="1238" max="1482" width="9.140625" style="3"/>
    <col min="1483" max="1483" width="5.7109375" style="3" customWidth="1"/>
    <col min="1484" max="1484" width="26.140625" style="3" customWidth="1"/>
    <col min="1485" max="1485" width="8.7109375" style="3" customWidth="1"/>
    <col min="1486" max="1486" width="37.140625" style="3" customWidth="1"/>
    <col min="1487" max="1493" width="15" style="3" customWidth="1"/>
    <col min="1494" max="1738" width="9.140625" style="3"/>
    <col min="1739" max="1739" width="5.7109375" style="3" customWidth="1"/>
    <col min="1740" max="1740" width="26.140625" style="3" customWidth="1"/>
    <col min="1741" max="1741" width="8.7109375" style="3" customWidth="1"/>
    <col min="1742" max="1742" width="37.140625" style="3" customWidth="1"/>
    <col min="1743" max="1749" width="15" style="3" customWidth="1"/>
    <col min="1750" max="1994" width="9.140625" style="3"/>
    <col min="1995" max="1995" width="5.7109375" style="3" customWidth="1"/>
    <col min="1996" max="1996" width="26.140625" style="3" customWidth="1"/>
    <col min="1997" max="1997" width="8.7109375" style="3" customWidth="1"/>
    <col min="1998" max="1998" width="37.140625" style="3" customWidth="1"/>
    <col min="1999" max="2005" width="15" style="3" customWidth="1"/>
    <col min="2006" max="2250" width="9.140625" style="3"/>
    <col min="2251" max="2251" width="5.7109375" style="3" customWidth="1"/>
    <col min="2252" max="2252" width="26.140625" style="3" customWidth="1"/>
    <col min="2253" max="2253" width="8.7109375" style="3" customWidth="1"/>
    <col min="2254" max="2254" width="37.140625" style="3" customWidth="1"/>
    <col min="2255" max="2261" width="15" style="3" customWidth="1"/>
    <col min="2262" max="2506" width="9.140625" style="3"/>
    <col min="2507" max="2507" width="5.7109375" style="3" customWidth="1"/>
    <col min="2508" max="2508" width="26.140625" style="3" customWidth="1"/>
    <col min="2509" max="2509" width="8.7109375" style="3" customWidth="1"/>
    <col min="2510" max="2510" width="37.140625" style="3" customWidth="1"/>
    <col min="2511" max="2517" width="15" style="3" customWidth="1"/>
    <col min="2518" max="2762" width="9.140625" style="3"/>
    <col min="2763" max="2763" width="5.7109375" style="3" customWidth="1"/>
    <col min="2764" max="2764" width="26.140625" style="3" customWidth="1"/>
    <col min="2765" max="2765" width="8.7109375" style="3" customWidth="1"/>
    <col min="2766" max="2766" width="37.140625" style="3" customWidth="1"/>
    <col min="2767" max="2773" width="15" style="3" customWidth="1"/>
    <col min="2774" max="3018" width="9.140625" style="3"/>
    <col min="3019" max="3019" width="5.7109375" style="3" customWidth="1"/>
    <col min="3020" max="3020" width="26.140625" style="3" customWidth="1"/>
    <col min="3021" max="3021" width="8.7109375" style="3" customWidth="1"/>
    <col min="3022" max="3022" width="37.140625" style="3" customWidth="1"/>
    <col min="3023" max="3029" width="15" style="3" customWidth="1"/>
    <col min="3030" max="3274" width="9.140625" style="3"/>
    <col min="3275" max="3275" width="5.7109375" style="3" customWidth="1"/>
    <col min="3276" max="3276" width="26.140625" style="3" customWidth="1"/>
    <col min="3277" max="3277" width="8.7109375" style="3" customWidth="1"/>
    <col min="3278" max="3278" width="37.140625" style="3" customWidth="1"/>
    <col min="3279" max="3285" width="15" style="3" customWidth="1"/>
    <col min="3286" max="3530" width="9.140625" style="3"/>
    <col min="3531" max="3531" width="5.7109375" style="3" customWidth="1"/>
    <col min="3532" max="3532" width="26.140625" style="3" customWidth="1"/>
    <col min="3533" max="3533" width="8.7109375" style="3" customWidth="1"/>
    <col min="3534" max="3534" width="37.140625" style="3" customWidth="1"/>
    <col min="3535" max="3541" width="15" style="3" customWidth="1"/>
    <col min="3542" max="3786" width="9.140625" style="3"/>
    <col min="3787" max="3787" width="5.7109375" style="3" customWidth="1"/>
    <col min="3788" max="3788" width="26.140625" style="3" customWidth="1"/>
    <col min="3789" max="3789" width="8.7109375" style="3" customWidth="1"/>
    <col min="3790" max="3790" width="37.140625" style="3" customWidth="1"/>
    <col min="3791" max="3797" width="15" style="3" customWidth="1"/>
    <col min="3798" max="4042" width="9.140625" style="3"/>
    <col min="4043" max="4043" width="5.7109375" style="3" customWidth="1"/>
    <col min="4044" max="4044" width="26.140625" style="3" customWidth="1"/>
    <col min="4045" max="4045" width="8.7109375" style="3" customWidth="1"/>
    <col min="4046" max="4046" width="37.140625" style="3" customWidth="1"/>
    <col min="4047" max="4053" width="15" style="3" customWidth="1"/>
    <col min="4054" max="4298" width="9.140625" style="3"/>
    <col min="4299" max="4299" width="5.7109375" style="3" customWidth="1"/>
    <col min="4300" max="4300" width="26.140625" style="3" customWidth="1"/>
    <col min="4301" max="4301" width="8.7109375" style="3" customWidth="1"/>
    <col min="4302" max="4302" width="37.140625" style="3" customWidth="1"/>
    <col min="4303" max="4309" width="15" style="3" customWidth="1"/>
    <col min="4310" max="4554" width="9.140625" style="3"/>
    <col min="4555" max="4555" width="5.7109375" style="3" customWidth="1"/>
    <col min="4556" max="4556" width="26.140625" style="3" customWidth="1"/>
    <col min="4557" max="4557" width="8.7109375" style="3" customWidth="1"/>
    <col min="4558" max="4558" width="37.140625" style="3" customWidth="1"/>
    <col min="4559" max="4565" width="15" style="3" customWidth="1"/>
    <col min="4566" max="4810" width="9.140625" style="3"/>
    <col min="4811" max="4811" width="5.7109375" style="3" customWidth="1"/>
    <col min="4812" max="4812" width="26.140625" style="3" customWidth="1"/>
    <col min="4813" max="4813" width="8.7109375" style="3" customWidth="1"/>
    <col min="4814" max="4814" width="37.140625" style="3" customWidth="1"/>
    <col min="4815" max="4821" width="15" style="3" customWidth="1"/>
    <col min="4822" max="5066" width="9.140625" style="3"/>
    <col min="5067" max="5067" width="5.7109375" style="3" customWidth="1"/>
    <col min="5068" max="5068" width="26.140625" style="3" customWidth="1"/>
    <col min="5069" max="5069" width="8.7109375" style="3" customWidth="1"/>
    <col min="5070" max="5070" width="37.140625" style="3" customWidth="1"/>
    <col min="5071" max="5077" width="15" style="3" customWidth="1"/>
    <col min="5078" max="5322" width="9.140625" style="3"/>
    <col min="5323" max="5323" width="5.7109375" style="3" customWidth="1"/>
    <col min="5324" max="5324" width="26.140625" style="3" customWidth="1"/>
    <col min="5325" max="5325" width="8.7109375" style="3" customWidth="1"/>
    <col min="5326" max="5326" width="37.140625" style="3" customWidth="1"/>
    <col min="5327" max="5333" width="15" style="3" customWidth="1"/>
    <col min="5334" max="5578" width="9.140625" style="3"/>
    <col min="5579" max="5579" width="5.7109375" style="3" customWidth="1"/>
    <col min="5580" max="5580" width="26.140625" style="3" customWidth="1"/>
    <col min="5581" max="5581" width="8.7109375" style="3" customWidth="1"/>
    <col min="5582" max="5582" width="37.140625" style="3" customWidth="1"/>
    <col min="5583" max="5589" width="15" style="3" customWidth="1"/>
    <col min="5590" max="5834" width="9.140625" style="3"/>
    <col min="5835" max="5835" width="5.7109375" style="3" customWidth="1"/>
    <col min="5836" max="5836" width="26.140625" style="3" customWidth="1"/>
    <col min="5837" max="5837" width="8.7109375" style="3" customWidth="1"/>
    <col min="5838" max="5838" width="37.140625" style="3" customWidth="1"/>
    <col min="5839" max="5845" width="15" style="3" customWidth="1"/>
    <col min="5846" max="6090" width="9.140625" style="3"/>
    <col min="6091" max="6091" width="5.7109375" style="3" customWidth="1"/>
    <col min="6092" max="6092" width="26.140625" style="3" customWidth="1"/>
    <col min="6093" max="6093" width="8.7109375" style="3" customWidth="1"/>
    <col min="6094" max="6094" width="37.140625" style="3" customWidth="1"/>
    <col min="6095" max="6101" width="15" style="3" customWidth="1"/>
    <col min="6102" max="6346" width="9.140625" style="3"/>
    <col min="6347" max="6347" width="5.7109375" style="3" customWidth="1"/>
    <col min="6348" max="6348" width="26.140625" style="3" customWidth="1"/>
    <col min="6349" max="6349" width="8.7109375" style="3" customWidth="1"/>
    <col min="6350" max="6350" width="37.140625" style="3" customWidth="1"/>
    <col min="6351" max="6357" width="15" style="3" customWidth="1"/>
    <col min="6358" max="6602" width="9.140625" style="3"/>
    <col min="6603" max="6603" width="5.7109375" style="3" customWidth="1"/>
    <col min="6604" max="6604" width="26.140625" style="3" customWidth="1"/>
    <col min="6605" max="6605" width="8.7109375" style="3" customWidth="1"/>
    <col min="6606" max="6606" width="37.140625" style="3" customWidth="1"/>
    <col min="6607" max="6613" width="15" style="3" customWidth="1"/>
    <col min="6614" max="6858" width="9.140625" style="3"/>
    <col min="6859" max="6859" width="5.7109375" style="3" customWidth="1"/>
    <col min="6860" max="6860" width="26.140625" style="3" customWidth="1"/>
    <col min="6861" max="6861" width="8.7109375" style="3" customWidth="1"/>
    <col min="6862" max="6862" width="37.140625" style="3" customWidth="1"/>
    <col min="6863" max="6869" width="15" style="3" customWidth="1"/>
    <col min="6870" max="7114" width="9.140625" style="3"/>
    <col min="7115" max="7115" width="5.7109375" style="3" customWidth="1"/>
    <col min="7116" max="7116" width="26.140625" style="3" customWidth="1"/>
    <col min="7117" max="7117" width="8.7109375" style="3" customWidth="1"/>
    <col min="7118" max="7118" width="37.140625" style="3" customWidth="1"/>
    <col min="7119" max="7125" width="15" style="3" customWidth="1"/>
    <col min="7126" max="7370" width="9.140625" style="3"/>
    <col min="7371" max="7371" width="5.7109375" style="3" customWidth="1"/>
    <col min="7372" max="7372" width="26.140625" style="3" customWidth="1"/>
    <col min="7373" max="7373" width="8.7109375" style="3" customWidth="1"/>
    <col min="7374" max="7374" width="37.140625" style="3" customWidth="1"/>
    <col min="7375" max="7381" width="15" style="3" customWidth="1"/>
    <col min="7382" max="7626" width="9.140625" style="3"/>
    <col min="7627" max="7627" width="5.7109375" style="3" customWidth="1"/>
    <col min="7628" max="7628" width="26.140625" style="3" customWidth="1"/>
    <col min="7629" max="7629" width="8.7109375" style="3" customWidth="1"/>
    <col min="7630" max="7630" width="37.140625" style="3" customWidth="1"/>
    <col min="7631" max="7637" width="15" style="3" customWidth="1"/>
    <col min="7638" max="7882" width="9.140625" style="3"/>
    <col min="7883" max="7883" width="5.7109375" style="3" customWidth="1"/>
    <col min="7884" max="7884" width="26.140625" style="3" customWidth="1"/>
    <col min="7885" max="7885" width="8.7109375" style="3" customWidth="1"/>
    <col min="7886" max="7886" width="37.140625" style="3" customWidth="1"/>
    <col min="7887" max="7893" width="15" style="3" customWidth="1"/>
    <col min="7894" max="8138" width="9.140625" style="3"/>
    <col min="8139" max="8139" width="5.7109375" style="3" customWidth="1"/>
    <col min="8140" max="8140" width="26.140625" style="3" customWidth="1"/>
    <col min="8141" max="8141" width="8.7109375" style="3" customWidth="1"/>
    <col min="8142" max="8142" width="37.140625" style="3" customWidth="1"/>
    <col min="8143" max="8149" width="15" style="3" customWidth="1"/>
    <col min="8150" max="8394" width="9.140625" style="3"/>
    <col min="8395" max="8395" width="5.7109375" style="3" customWidth="1"/>
    <col min="8396" max="8396" width="26.140625" style="3" customWidth="1"/>
    <col min="8397" max="8397" width="8.7109375" style="3" customWidth="1"/>
    <col min="8398" max="8398" width="37.140625" style="3" customWidth="1"/>
    <col min="8399" max="8405" width="15" style="3" customWidth="1"/>
    <col min="8406" max="8650" width="9.140625" style="3"/>
    <col min="8651" max="8651" width="5.7109375" style="3" customWidth="1"/>
    <col min="8652" max="8652" width="26.140625" style="3" customWidth="1"/>
    <col min="8653" max="8653" width="8.7109375" style="3" customWidth="1"/>
    <col min="8654" max="8654" width="37.140625" style="3" customWidth="1"/>
    <col min="8655" max="8661" width="15" style="3" customWidth="1"/>
    <col min="8662" max="8906" width="9.140625" style="3"/>
    <col min="8907" max="8907" width="5.7109375" style="3" customWidth="1"/>
    <col min="8908" max="8908" width="26.140625" style="3" customWidth="1"/>
    <col min="8909" max="8909" width="8.7109375" style="3" customWidth="1"/>
    <col min="8910" max="8910" width="37.140625" style="3" customWidth="1"/>
    <col min="8911" max="8917" width="15" style="3" customWidth="1"/>
    <col min="8918" max="9162" width="9.140625" style="3"/>
    <col min="9163" max="9163" width="5.7109375" style="3" customWidth="1"/>
    <col min="9164" max="9164" width="26.140625" style="3" customWidth="1"/>
    <col min="9165" max="9165" width="8.7109375" style="3" customWidth="1"/>
    <col min="9166" max="9166" width="37.140625" style="3" customWidth="1"/>
    <col min="9167" max="9173" width="15" style="3" customWidth="1"/>
    <col min="9174" max="9418" width="9.140625" style="3"/>
    <col min="9419" max="9419" width="5.7109375" style="3" customWidth="1"/>
    <col min="9420" max="9420" width="26.140625" style="3" customWidth="1"/>
    <col min="9421" max="9421" width="8.7109375" style="3" customWidth="1"/>
    <col min="9422" max="9422" width="37.140625" style="3" customWidth="1"/>
    <col min="9423" max="9429" width="15" style="3" customWidth="1"/>
    <col min="9430" max="9674" width="9.140625" style="3"/>
    <col min="9675" max="9675" width="5.7109375" style="3" customWidth="1"/>
    <col min="9676" max="9676" width="26.140625" style="3" customWidth="1"/>
    <col min="9677" max="9677" width="8.7109375" style="3" customWidth="1"/>
    <col min="9678" max="9678" width="37.140625" style="3" customWidth="1"/>
    <col min="9679" max="9685" width="15" style="3" customWidth="1"/>
    <col min="9686" max="9930" width="9.140625" style="3"/>
    <col min="9931" max="9931" width="5.7109375" style="3" customWidth="1"/>
    <col min="9932" max="9932" width="26.140625" style="3" customWidth="1"/>
    <col min="9933" max="9933" width="8.7109375" style="3" customWidth="1"/>
    <col min="9934" max="9934" width="37.140625" style="3" customWidth="1"/>
    <col min="9935" max="9941" width="15" style="3" customWidth="1"/>
    <col min="9942" max="10186" width="9.140625" style="3"/>
    <col min="10187" max="10187" width="5.7109375" style="3" customWidth="1"/>
    <col min="10188" max="10188" width="26.140625" style="3" customWidth="1"/>
    <col min="10189" max="10189" width="8.7109375" style="3" customWidth="1"/>
    <col min="10190" max="10190" width="37.140625" style="3" customWidth="1"/>
    <col min="10191" max="10197" width="15" style="3" customWidth="1"/>
    <col min="10198" max="10442" width="9.140625" style="3"/>
    <col min="10443" max="10443" width="5.7109375" style="3" customWidth="1"/>
    <col min="10444" max="10444" width="26.140625" style="3" customWidth="1"/>
    <col min="10445" max="10445" width="8.7109375" style="3" customWidth="1"/>
    <col min="10446" max="10446" width="37.140625" style="3" customWidth="1"/>
    <col min="10447" max="10453" width="15" style="3" customWidth="1"/>
    <col min="10454" max="10698" width="9.140625" style="3"/>
    <col min="10699" max="10699" width="5.7109375" style="3" customWidth="1"/>
    <col min="10700" max="10700" width="26.140625" style="3" customWidth="1"/>
    <col min="10701" max="10701" width="8.7109375" style="3" customWidth="1"/>
    <col min="10702" max="10702" width="37.140625" style="3" customWidth="1"/>
    <col min="10703" max="10709" width="15" style="3" customWidth="1"/>
    <col min="10710" max="10954" width="9.140625" style="3"/>
    <col min="10955" max="10955" width="5.7109375" style="3" customWidth="1"/>
    <col min="10956" max="10956" width="26.140625" style="3" customWidth="1"/>
    <col min="10957" max="10957" width="8.7109375" style="3" customWidth="1"/>
    <col min="10958" max="10958" width="37.140625" style="3" customWidth="1"/>
    <col min="10959" max="10965" width="15" style="3" customWidth="1"/>
    <col min="10966" max="11210" width="9.140625" style="3"/>
    <col min="11211" max="11211" width="5.7109375" style="3" customWidth="1"/>
    <col min="11212" max="11212" width="26.140625" style="3" customWidth="1"/>
    <col min="11213" max="11213" width="8.7109375" style="3" customWidth="1"/>
    <col min="11214" max="11214" width="37.140625" style="3" customWidth="1"/>
    <col min="11215" max="11221" width="15" style="3" customWidth="1"/>
    <col min="11222" max="11466" width="9.140625" style="3"/>
    <col min="11467" max="11467" width="5.7109375" style="3" customWidth="1"/>
    <col min="11468" max="11468" width="26.140625" style="3" customWidth="1"/>
    <col min="11469" max="11469" width="8.7109375" style="3" customWidth="1"/>
    <col min="11470" max="11470" width="37.140625" style="3" customWidth="1"/>
    <col min="11471" max="11477" width="15" style="3" customWidth="1"/>
    <col min="11478" max="11722" width="9.140625" style="3"/>
    <col min="11723" max="11723" width="5.7109375" style="3" customWidth="1"/>
    <col min="11724" max="11724" width="26.140625" style="3" customWidth="1"/>
    <col min="11725" max="11725" width="8.7109375" style="3" customWidth="1"/>
    <col min="11726" max="11726" width="37.140625" style="3" customWidth="1"/>
    <col min="11727" max="11733" width="15" style="3" customWidth="1"/>
    <col min="11734" max="11978" width="9.140625" style="3"/>
    <col min="11979" max="11979" width="5.7109375" style="3" customWidth="1"/>
    <col min="11980" max="11980" width="26.140625" style="3" customWidth="1"/>
    <col min="11981" max="11981" width="8.7109375" style="3" customWidth="1"/>
    <col min="11982" max="11982" width="37.140625" style="3" customWidth="1"/>
    <col min="11983" max="11989" width="15" style="3" customWidth="1"/>
    <col min="11990" max="12234" width="9.140625" style="3"/>
    <col min="12235" max="12235" width="5.7109375" style="3" customWidth="1"/>
    <col min="12236" max="12236" width="26.140625" style="3" customWidth="1"/>
    <col min="12237" max="12237" width="8.7109375" style="3" customWidth="1"/>
    <col min="12238" max="12238" width="37.140625" style="3" customWidth="1"/>
    <col min="12239" max="12245" width="15" style="3" customWidth="1"/>
    <col min="12246" max="12490" width="9.140625" style="3"/>
    <col min="12491" max="12491" width="5.7109375" style="3" customWidth="1"/>
    <col min="12492" max="12492" width="26.140625" style="3" customWidth="1"/>
    <col min="12493" max="12493" width="8.7109375" style="3" customWidth="1"/>
    <col min="12494" max="12494" width="37.140625" style="3" customWidth="1"/>
    <col min="12495" max="12501" width="15" style="3" customWidth="1"/>
    <col min="12502" max="12746" width="9.140625" style="3"/>
    <col min="12747" max="12747" width="5.7109375" style="3" customWidth="1"/>
    <col min="12748" max="12748" width="26.140625" style="3" customWidth="1"/>
    <col min="12749" max="12749" width="8.7109375" style="3" customWidth="1"/>
    <col min="12750" max="12750" width="37.140625" style="3" customWidth="1"/>
    <col min="12751" max="12757" width="15" style="3" customWidth="1"/>
    <col min="12758" max="13002" width="9.140625" style="3"/>
    <col min="13003" max="13003" width="5.7109375" style="3" customWidth="1"/>
    <col min="13004" max="13004" width="26.140625" style="3" customWidth="1"/>
    <col min="13005" max="13005" width="8.7109375" style="3" customWidth="1"/>
    <col min="13006" max="13006" width="37.140625" style="3" customWidth="1"/>
    <col min="13007" max="13013" width="15" style="3" customWidth="1"/>
    <col min="13014" max="13258" width="9.140625" style="3"/>
    <col min="13259" max="13259" width="5.7109375" style="3" customWidth="1"/>
    <col min="13260" max="13260" width="26.140625" style="3" customWidth="1"/>
    <col min="13261" max="13261" width="8.7109375" style="3" customWidth="1"/>
    <col min="13262" max="13262" width="37.140625" style="3" customWidth="1"/>
    <col min="13263" max="13269" width="15" style="3" customWidth="1"/>
    <col min="13270" max="13514" width="9.140625" style="3"/>
    <col min="13515" max="13515" width="5.7109375" style="3" customWidth="1"/>
    <col min="13516" max="13516" width="26.140625" style="3" customWidth="1"/>
    <col min="13517" max="13517" width="8.7109375" style="3" customWidth="1"/>
    <col min="13518" max="13518" width="37.140625" style="3" customWidth="1"/>
    <col min="13519" max="13525" width="15" style="3" customWidth="1"/>
    <col min="13526" max="13770" width="9.140625" style="3"/>
    <col min="13771" max="13771" width="5.7109375" style="3" customWidth="1"/>
    <col min="13772" max="13772" width="26.140625" style="3" customWidth="1"/>
    <col min="13773" max="13773" width="8.7109375" style="3" customWidth="1"/>
    <col min="13774" max="13774" width="37.140625" style="3" customWidth="1"/>
    <col min="13775" max="13781" width="15" style="3" customWidth="1"/>
    <col min="13782" max="14026" width="9.140625" style="3"/>
    <col min="14027" max="14027" width="5.7109375" style="3" customWidth="1"/>
    <col min="14028" max="14028" width="26.140625" style="3" customWidth="1"/>
    <col min="14029" max="14029" width="8.7109375" style="3" customWidth="1"/>
    <col min="14030" max="14030" width="37.140625" style="3" customWidth="1"/>
    <col min="14031" max="14037" width="15" style="3" customWidth="1"/>
    <col min="14038" max="14282" width="9.140625" style="3"/>
    <col min="14283" max="14283" width="5.7109375" style="3" customWidth="1"/>
    <col min="14284" max="14284" width="26.140625" style="3" customWidth="1"/>
    <col min="14285" max="14285" width="8.7109375" style="3" customWidth="1"/>
    <col min="14286" max="14286" width="37.140625" style="3" customWidth="1"/>
    <col min="14287" max="14293" width="15" style="3" customWidth="1"/>
    <col min="14294" max="14538" width="9.140625" style="3"/>
    <col min="14539" max="14539" width="5.7109375" style="3" customWidth="1"/>
    <col min="14540" max="14540" width="26.140625" style="3" customWidth="1"/>
    <col min="14541" max="14541" width="8.7109375" style="3" customWidth="1"/>
    <col min="14542" max="14542" width="37.140625" style="3" customWidth="1"/>
    <col min="14543" max="14549" width="15" style="3" customWidth="1"/>
    <col min="14550" max="14794" width="9.140625" style="3"/>
    <col min="14795" max="14795" width="5.7109375" style="3" customWidth="1"/>
    <col min="14796" max="14796" width="26.140625" style="3" customWidth="1"/>
    <col min="14797" max="14797" width="8.7109375" style="3" customWidth="1"/>
    <col min="14798" max="14798" width="37.140625" style="3" customWidth="1"/>
    <col min="14799" max="14805" width="15" style="3" customWidth="1"/>
    <col min="14806" max="15050" width="9.140625" style="3"/>
    <col min="15051" max="15051" width="5.7109375" style="3" customWidth="1"/>
    <col min="15052" max="15052" width="26.140625" style="3" customWidth="1"/>
    <col min="15053" max="15053" width="8.7109375" style="3" customWidth="1"/>
    <col min="15054" max="15054" width="37.140625" style="3" customWidth="1"/>
    <col min="15055" max="15061" width="15" style="3" customWidth="1"/>
    <col min="15062" max="15306" width="9.140625" style="3"/>
    <col min="15307" max="15307" width="5.7109375" style="3" customWidth="1"/>
    <col min="15308" max="15308" width="26.140625" style="3" customWidth="1"/>
    <col min="15309" max="15309" width="8.7109375" style="3" customWidth="1"/>
    <col min="15310" max="15310" width="37.140625" style="3" customWidth="1"/>
    <col min="15311" max="15317" width="15" style="3" customWidth="1"/>
    <col min="15318" max="15562" width="9.140625" style="3"/>
    <col min="15563" max="15563" width="5.7109375" style="3" customWidth="1"/>
    <col min="15564" max="15564" width="26.140625" style="3" customWidth="1"/>
    <col min="15565" max="15565" width="8.7109375" style="3" customWidth="1"/>
    <col min="15566" max="15566" width="37.140625" style="3" customWidth="1"/>
    <col min="15567" max="15573" width="15" style="3" customWidth="1"/>
    <col min="15574" max="15818" width="9.140625" style="3"/>
    <col min="15819" max="15819" width="5.7109375" style="3" customWidth="1"/>
    <col min="15820" max="15820" width="26.140625" style="3" customWidth="1"/>
    <col min="15821" max="15821" width="8.7109375" style="3" customWidth="1"/>
    <col min="15822" max="15822" width="37.140625" style="3" customWidth="1"/>
    <col min="15823" max="15829" width="15" style="3" customWidth="1"/>
    <col min="15830" max="16074" width="9.140625" style="3"/>
    <col min="16075" max="16075" width="5.7109375" style="3" customWidth="1"/>
    <col min="16076" max="16076" width="26.140625" style="3" customWidth="1"/>
    <col min="16077" max="16077" width="8.7109375" style="3" customWidth="1"/>
    <col min="16078" max="16078" width="37.140625" style="3" customWidth="1"/>
    <col min="16079" max="16085" width="15" style="3" customWidth="1"/>
    <col min="16086" max="16384" width="9.140625" style="3"/>
  </cols>
  <sheetData>
    <row r="3" spans="2:8" x14ac:dyDescent="0.2">
      <c r="B3" s="264" t="s">
        <v>691</v>
      </c>
      <c r="C3" s="264"/>
      <c r="D3" s="264"/>
      <c r="E3" s="264"/>
      <c r="F3" s="264"/>
      <c r="G3" s="264"/>
      <c r="H3" s="265"/>
    </row>
    <row r="4" spans="2:8" x14ac:dyDescent="0.2">
      <c r="B4" s="264" t="s">
        <v>690</v>
      </c>
      <c r="C4" s="264"/>
      <c r="D4" s="264"/>
      <c r="E4" s="264"/>
      <c r="F4" s="264"/>
      <c r="G4" s="264"/>
      <c r="H4" s="265"/>
    </row>
    <row r="5" spans="2:8" x14ac:dyDescent="0.2">
      <c r="B5" s="264" t="s">
        <v>689</v>
      </c>
      <c r="C5" s="264"/>
      <c r="D5" s="264"/>
      <c r="E5" s="264"/>
      <c r="F5" s="264"/>
      <c r="G5" s="264"/>
      <c r="H5" s="265"/>
    </row>
    <row r="7" spans="2:8" ht="18" x14ac:dyDescent="0.25">
      <c r="B7" s="4" t="s">
        <v>50</v>
      </c>
      <c r="C7" s="5"/>
      <c r="D7" s="6"/>
      <c r="E7" s="7"/>
      <c r="F7" s="7"/>
      <c r="G7" s="116"/>
      <c r="H7" s="7"/>
    </row>
    <row r="8" spans="2:8" ht="13.5" thickBot="1" x14ac:dyDescent="0.25">
      <c r="C8" s="9"/>
      <c r="E8" s="8"/>
      <c r="F8" s="8"/>
      <c r="G8" s="117"/>
      <c r="H8" s="8"/>
    </row>
    <row r="9" spans="2:8" ht="15.75" thickBot="1" x14ac:dyDescent="0.25">
      <c r="B9" s="210" t="s">
        <v>678</v>
      </c>
      <c r="C9" s="211"/>
      <c r="D9" s="212"/>
      <c r="E9" s="213"/>
      <c r="F9" s="213"/>
      <c r="G9" s="213"/>
      <c r="H9" s="255"/>
    </row>
    <row r="10" spans="2:8" ht="13.5" thickBot="1" x14ac:dyDescent="0.25">
      <c r="C10" s="9"/>
      <c r="E10" s="8"/>
      <c r="F10" s="8"/>
      <c r="G10" s="117"/>
      <c r="H10" s="8"/>
    </row>
    <row r="11" spans="2:8" ht="18.75" customHeight="1" thickBot="1" x14ac:dyDescent="0.3">
      <c r="B11" s="256" t="s">
        <v>648</v>
      </c>
      <c r="C11" s="257"/>
      <c r="D11" s="257"/>
      <c r="E11" s="257"/>
      <c r="F11" s="257"/>
      <c r="G11" s="257"/>
      <c r="H11" s="258"/>
    </row>
    <row r="12" spans="2:8" ht="30" customHeight="1" thickBot="1" x14ac:dyDescent="0.25">
      <c r="B12" s="106" t="s">
        <v>1</v>
      </c>
      <c r="C12" s="107" t="s">
        <v>2</v>
      </c>
      <c r="D12" s="108" t="s">
        <v>3</v>
      </c>
      <c r="E12" s="291" t="s">
        <v>643</v>
      </c>
      <c r="F12" s="292"/>
      <c r="G12" s="110" t="s">
        <v>644</v>
      </c>
      <c r="H12" s="111" t="s">
        <v>687</v>
      </c>
    </row>
    <row r="13" spans="2:8" ht="13.5" customHeight="1" thickBot="1" x14ac:dyDescent="0.25">
      <c r="B13" s="260" t="s">
        <v>475</v>
      </c>
      <c r="C13" s="261"/>
      <c r="D13" s="261"/>
      <c r="E13" s="261"/>
      <c r="F13" s="261"/>
      <c r="G13" s="261"/>
      <c r="H13" s="262"/>
    </row>
    <row r="14" spans="2:8" ht="13.5" customHeight="1" x14ac:dyDescent="0.2">
      <c r="B14" s="121" t="s">
        <v>584</v>
      </c>
      <c r="C14" s="122" t="s">
        <v>585</v>
      </c>
      <c r="D14" s="135" t="s">
        <v>586</v>
      </c>
      <c r="E14" s="138" t="s">
        <v>5</v>
      </c>
      <c r="F14" s="138"/>
      <c r="G14" s="143" t="s">
        <v>651</v>
      </c>
      <c r="H14" s="141">
        <v>-51512</v>
      </c>
    </row>
    <row r="15" spans="2:8" ht="13.5" customHeight="1" x14ac:dyDescent="0.2">
      <c r="B15" s="14"/>
      <c r="C15" s="90"/>
      <c r="D15" s="136"/>
      <c r="E15" s="139" t="s">
        <v>652</v>
      </c>
      <c r="F15" s="139"/>
      <c r="G15" s="144" t="s">
        <v>651</v>
      </c>
      <c r="H15" s="104">
        <v>-194988</v>
      </c>
    </row>
    <row r="16" spans="2:8" ht="13.5" customHeight="1" thickBot="1" x14ac:dyDescent="0.25">
      <c r="B16" s="125"/>
      <c r="C16" s="126"/>
      <c r="D16" s="137"/>
      <c r="E16" s="140"/>
      <c r="F16" s="140"/>
      <c r="G16" s="145"/>
      <c r="H16" s="142"/>
    </row>
    <row r="17" spans="2:8" ht="13.5" customHeight="1" thickBot="1" x14ac:dyDescent="0.25">
      <c r="B17" s="10" t="s">
        <v>46</v>
      </c>
      <c r="C17" s="182"/>
      <c r="D17" s="182"/>
      <c r="E17" s="182"/>
      <c r="F17" s="182"/>
      <c r="G17" s="182"/>
      <c r="H17" s="12"/>
    </row>
    <row r="18" spans="2:8" x14ac:dyDescent="0.2">
      <c r="B18" s="121" t="s">
        <v>6</v>
      </c>
      <c r="C18" s="132" t="s">
        <v>51</v>
      </c>
      <c r="D18" s="135" t="s">
        <v>52</v>
      </c>
      <c r="E18" s="138" t="s">
        <v>9</v>
      </c>
      <c r="F18" s="138"/>
      <c r="G18" s="143" t="s">
        <v>649</v>
      </c>
      <c r="H18" s="141">
        <v>-10826</v>
      </c>
    </row>
    <row r="19" spans="2:8" x14ac:dyDescent="0.2">
      <c r="B19" s="17"/>
      <c r="C19" s="18"/>
      <c r="D19" s="147"/>
      <c r="E19" s="150"/>
      <c r="F19" s="150"/>
      <c r="G19" s="154"/>
      <c r="H19" s="152"/>
    </row>
    <row r="20" spans="2:8" x14ac:dyDescent="0.2">
      <c r="B20" s="14" t="s">
        <v>10</v>
      </c>
      <c r="C20" s="15" t="s">
        <v>53</v>
      </c>
      <c r="D20" s="136" t="s">
        <v>54</v>
      </c>
      <c r="E20" s="139" t="s">
        <v>9</v>
      </c>
      <c r="F20" s="139"/>
      <c r="G20" s="144" t="s">
        <v>650</v>
      </c>
      <c r="H20" s="104">
        <v>-37200</v>
      </c>
    </row>
    <row r="21" spans="2:8" x14ac:dyDescent="0.2">
      <c r="B21" s="17"/>
      <c r="C21" s="18"/>
      <c r="D21" s="147"/>
      <c r="E21" s="150"/>
      <c r="F21" s="150"/>
      <c r="G21" s="154"/>
      <c r="H21" s="152"/>
    </row>
    <row r="22" spans="2:8" x14ac:dyDescent="0.2">
      <c r="B22" s="14" t="s">
        <v>10</v>
      </c>
      <c r="C22" s="15" t="s">
        <v>55</v>
      </c>
      <c r="D22" s="136" t="s">
        <v>56</v>
      </c>
      <c r="E22" s="139" t="s">
        <v>9</v>
      </c>
      <c r="F22" s="139"/>
      <c r="G22" s="144" t="s">
        <v>650</v>
      </c>
      <c r="H22" s="104">
        <v>-1000</v>
      </c>
    </row>
    <row r="23" spans="2:8" x14ac:dyDescent="0.2">
      <c r="B23" s="17"/>
      <c r="C23" s="18"/>
      <c r="D23" s="147"/>
      <c r="E23" s="150"/>
      <c r="F23" s="150"/>
      <c r="G23" s="144"/>
      <c r="H23" s="152"/>
    </row>
    <row r="24" spans="2:8" x14ac:dyDescent="0.2">
      <c r="B24" s="14" t="s">
        <v>10</v>
      </c>
      <c r="C24" s="15" t="s">
        <v>57</v>
      </c>
      <c r="D24" s="136" t="s">
        <v>58</v>
      </c>
      <c r="E24" s="139" t="s">
        <v>9</v>
      </c>
      <c r="F24" s="139"/>
      <c r="G24" s="144" t="s">
        <v>650</v>
      </c>
      <c r="H24" s="104">
        <v>-669.3</v>
      </c>
    </row>
    <row r="25" spans="2:8" x14ac:dyDescent="0.2">
      <c r="B25" s="17"/>
      <c r="C25" s="18"/>
      <c r="D25" s="147"/>
      <c r="E25" s="150"/>
      <c r="F25" s="150"/>
      <c r="G25" s="144"/>
      <c r="H25" s="152"/>
    </row>
    <row r="26" spans="2:8" x14ac:dyDescent="0.2">
      <c r="B26" s="14" t="s">
        <v>10</v>
      </c>
      <c r="C26" s="15" t="s">
        <v>59</v>
      </c>
      <c r="D26" s="136" t="s">
        <v>60</v>
      </c>
      <c r="E26" s="139" t="s">
        <v>9</v>
      </c>
      <c r="F26" s="139"/>
      <c r="G26" s="144" t="s">
        <v>650</v>
      </c>
      <c r="H26" s="104">
        <v>-1400</v>
      </c>
    </row>
    <row r="27" spans="2:8" x14ac:dyDescent="0.2">
      <c r="B27" s="17"/>
      <c r="C27" s="18"/>
      <c r="D27" s="147"/>
      <c r="E27" s="150"/>
      <c r="F27" s="150"/>
      <c r="G27" s="144"/>
      <c r="H27" s="152"/>
    </row>
    <row r="28" spans="2:8" x14ac:dyDescent="0.2">
      <c r="B28" s="14" t="s">
        <v>10</v>
      </c>
      <c r="C28" s="15" t="s">
        <v>61</v>
      </c>
      <c r="D28" s="136" t="s">
        <v>62</v>
      </c>
      <c r="E28" s="139" t="s">
        <v>9</v>
      </c>
      <c r="F28" s="139"/>
      <c r="G28" s="144" t="s">
        <v>650</v>
      </c>
      <c r="H28" s="104">
        <v>-10000</v>
      </c>
    </row>
    <row r="29" spans="2:8" x14ac:dyDescent="0.2">
      <c r="B29" s="17"/>
      <c r="C29" s="18"/>
      <c r="D29" s="147"/>
      <c r="E29" s="150"/>
      <c r="F29" s="150"/>
      <c r="G29" s="144"/>
      <c r="H29" s="152"/>
    </row>
    <row r="30" spans="2:8" x14ac:dyDescent="0.2">
      <c r="B30" s="14" t="s">
        <v>10</v>
      </c>
      <c r="C30" s="15" t="s">
        <v>63</v>
      </c>
      <c r="D30" s="136" t="s">
        <v>64</v>
      </c>
      <c r="E30" s="139" t="s">
        <v>9</v>
      </c>
      <c r="F30" s="139"/>
      <c r="G30" s="144" t="s">
        <v>650</v>
      </c>
      <c r="H30" s="104">
        <v>-1000</v>
      </c>
    </row>
    <row r="31" spans="2:8" x14ac:dyDescent="0.2">
      <c r="B31" s="17"/>
      <c r="C31" s="18"/>
      <c r="D31" s="147"/>
      <c r="E31" s="150"/>
      <c r="F31" s="150"/>
      <c r="G31" s="144"/>
      <c r="H31" s="152"/>
    </row>
    <row r="32" spans="2:8" x14ac:dyDescent="0.2">
      <c r="B32" s="14" t="s">
        <v>10</v>
      </c>
      <c r="C32" s="15" t="s">
        <v>65</v>
      </c>
      <c r="D32" s="136" t="s">
        <v>66</v>
      </c>
      <c r="E32" s="139" t="s">
        <v>9</v>
      </c>
      <c r="F32" s="139"/>
      <c r="G32" s="144" t="s">
        <v>650</v>
      </c>
      <c r="H32" s="104">
        <v>-7500</v>
      </c>
    </row>
    <row r="33" spans="2:8" x14ac:dyDescent="0.2">
      <c r="B33" s="17"/>
      <c r="C33" s="18"/>
      <c r="D33" s="147"/>
      <c r="E33" s="150"/>
      <c r="F33" s="150"/>
      <c r="G33" s="144"/>
      <c r="H33" s="152"/>
    </row>
    <row r="34" spans="2:8" x14ac:dyDescent="0.2">
      <c r="B34" s="14" t="s">
        <v>10</v>
      </c>
      <c r="C34" s="15" t="s">
        <v>67</v>
      </c>
      <c r="D34" s="136" t="s">
        <v>68</v>
      </c>
      <c r="E34" s="139" t="s">
        <v>9</v>
      </c>
      <c r="F34" s="139"/>
      <c r="G34" s="144" t="s">
        <v>650</v>
      </c>
      <c r="H34" s="104">
        <v>-8000</v>
      </c>
    </row>
    <row r="35" spans="2:8" x14ac:dyDescent="0.2">
      <c r="B35" s="17"/>
      <c r="C35" s="18"/>
      <c r="D35" s="147"/>
      <c r="E35" s="150"/>
      <c r="F35" s="150"/>
      <c r="G35" s="144"/>
      <c r="H35" s="152"/>
    </row>
    <row r="36" spans="2:8" x14ac:dyDescent="0.2">
      <c r="B36" s="14" t="s">
        <v>10</v>
      </c>
      <c r="C36" s="15" t="s">
        <v>69</v>
      </c>
      <c r="D36" s="136" t="s">
        <v>70</v>
      </c>
      <c r="E36" s="139" t="s">
        <v>9</v>
      </c>
      <c r="F36" s="139"/>
      <c r="G36" s="144" t="s">
        <v>650</v>
      </c>
      <c r="H36" s="104">
        <v>-13000</v>
      </c>
    </row>
    <row r="37" spans="2:8" x14ac:dyDescent="0.2">
      <c r="B37" s="17"/>
      <c r="C37" s="18"/>
      <c r="D37" s="147"/>
      <c r="E37" s="150"/>
      <c r="F37" s="150"/>
      <c r="G37" s="144"/>
      <c r="H37" s="152"/>
    </row>
    <row r="38" spans="2:8" x14ac:dyDescent="0.2">
      <c r="B38" s="14" t="s">
        <v>10</v>
      </c>
      <c r="C38" s="15" t="s">
        <v>71</v>
      </c>
      <c r="D38" s="136" t="s">
        <v>72</v>
      </c>
      <c r="E38" s="139" t="s">
        <v>9</v>
      </c>
      <c r="F38" s="139"/>
      <c r="G38" s="144" t="s">
        <v>650</v>
      </c>
      <c r="H38" s="104">
        <v>-6000</v>
      </c>
    </row>
    <row r="39" spans="2:8" x14ac:dyDescent="0.2">
      <c r="B39" s="17"/>
      <c r="C39" s="18"/>
      <c r="D39" s="147"/>
      <c r="E39" s="150"/>
      <c r="F39" s="150"/>
      <c r="G39" s="144"/>
      <c r="H39" s="152"/>
    </row>
    <row r="40" spans="2:8" x14ac:dyDescent="0.2">
      <c r="B40" s="14" t="s">
        <v>10</v>
      </c>
      <c r="C40" s="15" t="s">
        <v>73</v>
      </c>
      <c r="D40" s="136" t="s">
        <v>74</v>
      </c>
      <c r="E40" s="139" t="s">
        <v>9</v>
      </c>
      <c r="F40" s="139"/>
      <c r="G40" s="144" t="s">
        <v>650</v>
      </c>
      <c r="H40" s="104">
        <v>-11000</v>
      </c>
    </row>
    <row r="41" spans="2:8" x14ac:dyDescent="0.2">
      <c r="B41" s="17"/>
      <c r="C41" s="18"/>
      <c r="D41" s="147"/>
      <c r="E41" s="150"/>
      <c r="F41" s="150"/>
      <c r="G41" s="144"/>
      <c r="H41" s="152"/>
    </row>
    <row r="42" spans="2:8" x14ac:dyDescent="0.2">
      <c r="B42" s="14" t="s">
        <v>10</v>
      </c>
      <c r="C42" s="15" t="s">
        <v>75</v>
      </c>
      <c r="D42" s="136" t="s">
        <v>76</v>
      </c>
      <c r="E42" s="139" t="s">
        <v>9</v>
      </c>
      <c r="F42" s="139"/>
      <c r="G42" s="144" t="s">
        <v>650</v>
      </c>
      <c r="H42" s="104">
        <v>-10000</v>
      </c>
    </row>
    <row r="43" spans="2:8" x14ac:dyDescent="0.2">
      <c r="B43" s="17"/>
      <c r="C43" s="18"/>
      <c r="D43" s="147"/>
      <c r="E43" s="150"/>
      <c r="F43" s="150"/>
      <c r="G43" s="144"/>
      <c r="H43" s="152"/>
    </row>
    <row r="44" spans="2:8" x14ac:dyDescent="0.2">
      <c r="B44" s="14" t="s">
        <v>10</v>
      </c>
      <c r="C44" s="15" t="s">
        <v>77</v>
      </c>
      <c r="D44" s="136" t="s">
        <v>78</v>
      </c>
      <c r="E44" s="139" t="s">
        <v>9</v>
      </c>
      <c r="F44" s="139"/>
      <c r="G44" s="144" t="s">
        <v>650</v>
      </c>
      <c r="H44" s="104">
        <v>-5000</v>
      </c>
    </row>
    <row r="45" spans="2:8" x14ac:dyDescent="0.2">
      <c r="B45" s="17"/>
      <c r="C45" s="18"/>
      <c r="D45" s="147"/>
      <c r="E45" s="150"/>
      <c r="F45" s="150"/>
      <c r="G45" s="144"/>
      <c r="H45" s="152"/>
    </row>
    <row r="46" spans="2:8" x14ac:dyDescent="0.2">
      <c r="B46" s="14" t="s">
        <v>10</v>
      </c>
      <c r="C46" s="15" t="s">
        <v>79</v>
      </c>
      <c r="D46" s="136" t="s">
        <v>80</v>
      </c>
      <c r="E46" s="139" t="s">
        <v>9</v>
      </c>
      <c r="F46" s="139"/>
      <c r="G46" s="144" t="s">
        <v>650</v>
      </c>
      <c r="H46" s="104">
        <v>-800</v>
      </c>
    </row>
    <row r="47" spans="2:8" x14ac:dyDescent="0.2">
      <c r="B47" s="17"/>
      <c r="C47" s="18"/>
      <c r="D47" s="147"/>
      <c r="E47" s="150"/>
      <c r="F47" s="150"/>
      <c r="G47" s="144"/>
      <c r="H47" s="152"/>
    </row>
    <row r="48" spans="2:8" ht="12.95" customHeight="1" x14ac:dyDescent="0.2">
      <c r="B48" s="14" t="s">
        <v>10</v>
      </c>
      <c r="C48" s="15" t="s">
        <v>81</v>
      </c>
      <c r="D48" s="136" t="s">
        <v>82</v>
      </c>
      <c r="E48" s="139" t="s">
        <v>9</v>
      </c>
      <c r="F48" s="139"/>
      <c r="G48" s="144" t="s">
        <v>650</v>
      </c>
      <c r="H48" s="104">
        <v>-20000</v>
      </c>
    </row>
    <row r="49" spans="2:8" x14ac:dyDescent="0.2">
      <c r="B49" s="17"/>
      <c r="C49" s="18"/>
      <c r="D49" s="147"/>
      <c r="E49" s="150"/>
      <c r="F49" s="150"/>
      <c r="G49" s="144"/>
      <c r="H49" s="152"/>
    </row>
    <row r="50" spans="2:8" ht="12.95" customHeight="1" x14ac:dyDescent="0.2">
      <c r="B50" s="14" t="s">
        <v>10</v>
      </c>
      <c r="C50" s="15" t="s">
        <v>83</v>
      </c>
      <c r="D50" s="136" t="s">
        <v>84</v>
      </c>
      <c r="E50" s="139" t="s">
        <v>9</v>
      </c>
      <c r="F50" s="139"/>
      <c r="G50" s="144" t="s">
        <v>650</v>
      </c>
      <c r="H50" s="104">
        <v>-2845</v>
      </c>
    </row>
    <row r="51" spans="2:8" x14ac:dyDescent="0.2">
      <c r="B51" s="17"/>
      <c r="C51" s="18"/>
      <c r="D51" s="147"/>
      <c r="E51" s="150"/>
      <c r="F51" s="150"/>
      <c r="G51" s="144"/>
      <c r="H51" s="152"/>
    </row>
    <row r="52" spans="2:8" x14ac:dyDescent="0.2">
      <c r="B52" s="14" t="s">
        <v>10</v>
      </c>
      <c r="C52" s="15" t="s">
        <v>85</v>
      </c>
      <c r="D52" s="136" t="s">
        <v>86</v>
      </c>
      <c r="E52" s="139" t="s">
        <v>9</v>
      </c>
      <c r="F52" s="139"/>
      <c r="G52" s="144" t="s">
        <v>650</v>
      </c>
      <c r="H52" s="104">
        <v>-9000</v>
      </c>
    </row>
    <row r="53" spans="2:8" x14ac:dyDescent="0.2">
      <c r="B53" s="17"/>
      <c r="C53" s="18"/>
      <c r="D53" s="147"/>
      <c r="E53" s="150"/>
      <c r="F53" s="150"/>
      <c r="G53" s="144"/>
      <c r="H53" s="152"/>
    </row>
    <row r="54" spans="2:8" x14ac:dyDescent="0.2">
      <c r="B54" s="14" t="s">
        <v>10</v>
      </c>
      <c r="C54" s="15" t="s">
        <v>87</v>
      </c>
      <c r="D54" s="136" t="s">
        <v>88</v>
      </c>
      <c r="E54" s="139" t="s">
        <v>9</v>
      </c>
      <c r="F54" s="139"/>
      <c r="G54" s="144" t="s">
        <v>650</v>
      </c>
      <c r="H54" s="104">
        <v>-2200</v>
      </c>
    </row>
    <row r="55" spans="2:8" x14ac:dyDescent="0.2">
      <c r="B55" s="17"/>
      <c r="C55" s="18"/>
      <c r="D55" s="147"/>
      <c r="E55" s="150"/>
      <c r="F55" s="150"/>
      <c r="G55" s="144"/>
      <c r="H55" s="152"/>
    </row>
    <row r="56" spans="2:8" ht="12.95" customHeight="1" x14ac:dyDescent="0.2">
      <c r="B56" s="14" t="s">
        <v>10</v>
      </c>
      <c r="C56" s="15" t="s">
        <v>89</v>
      </c>
      <c r="D56" s="136" t="s">
        <v>90</v>
      </c>
      <c r="E56" s="139" t="s">
        <v>9</v>
      </c>
      <c r="F56" s="139"/>
      <c r="G56" s="144" t="s">
        <v>650</v>
      </c>
      <c r="H56" s="104">
        <v>-138000</v>
      </c>
    </row>
    <row r="57" spans="2:8" x14ac:dyDescent="0.2">
      <c r="B57" s="17"/>
      <c r="C57" s="18"/>
      <c r="D57" s="147"/>
      <c r="E57" s="150"/>
      <c r="F57" s="150"/>
      <c r="G57" s="144"/>
      <c r="H57" s="152"/>
    </row>
    <row r="58" spans="2:8" x14ac:dyDescent="0.2">
      <c r="B58" s="14" t="s">
        <v>10</v>
      </c>
      <c r="C58" s="15" t="s">
        <v>91</v>
      </c>
      <c r="D58" s="136" t="s">
        <v>92</v>
      </c>
      <c r="E58" s="139" t="s">
        <v>9</v>
      </c>
      <c r="F58" s="139"/>
      <c r="G58" s="144" t="s">
        <v>650</v>
      </c>
      <c r="H58" s="104">
        <v>-10000</v>
      </c>
    </row>
    <row r="59" spans="2:8" x14ac:dyDescent="0.2">
      <c r="B59" s="17"/>
      <c r="C59" s="18"/>
      <c r="D59" s="147"/>
      <c r="E59" s="150"/>
      <c r="F59" s="150"/>
      <c r="G59" s="144"/>
      <c r="H59" s="152"/>
    </row>
    <row r="60" spans="2:8" x14ac:dyDescent="0.2">
      <c r="B60" s="14" t="s">
        <v>10</v>
      </c>
      <c r="C60" s="15" t="s">
        <v>93</v>
      </c>
      <c r="D60" s="136" t="s">
        <v>94</v>
      </c>
      <c r="E60" s="139" t="s">
        <v>9</v>
      </c>
      <c r="F60" s="139"/>
      <c r="G60" s="144" t="s">
        <v>650</v>
      </c>
      <c r="H60" s="104">
        <v>-4000</v>
      </c>
    </row>
    <row r="61" spans="2:8" x14ac:dyDescent="0.2">
      <c r="B61" s="17"/>
      <c r="C61" s="18"/>
      <c r="D61" s="147"/>
      <c r="E61" s="150"/>
      <c r="F61" s="150"/>
      <c r="G61" s="144"/>
      <c r="H61" s="152"/>
    </row>
    <row r="62" spans="2:8" ht="12.95" customHeight="1" x14ac:dyDescent="0.2">
      <c r="B62" s="14" t="s">
        <v>10</v>
      </c>
      <c r="C62" s="15" t="s">
        <v>95</v>
      </c>
      <c r="D62" s="136" t="s">
        <v>96</v>
      </c>
      <c r="E62" s="139" t="s">
        <v>9</v>
      </c>
      <c r="F62" s="139"/>
      <c r="G62" s="144" t="s">
        <v>650</v>
      </c>
      <c r="H62" s="104">
        <v>-2700</v>
      </c>
    </row>
    <row r="63" spans="2:8" x14ac:dyDescent="0.2">
      <c r="B63" s="17"/>
      <c r="C63" s="18"/>
      <c r="D63" s="147"/>
      <c r="E63" s="150"/>
      <c r="F63" s="150"/>
      <c r="G63" s="144"/>
      <c r="H63" s="152"/>
    </row>
    <row r="64" spans="2:8" x14ac:dyDescent="0.2">
      <c r="B64" s="14" t="s">
        <v>10</v>
      </c>
      <c r="C64" s="15" t="s">
        <v>97</v>
      </c>
      <c r="D64" s="136" t="s">
        <v>98</v>
      </c>
      <c r="E64" s="139" t="s">
        <v>9</v>
      </c>
      <c r="F64" s="139"/>
      <c r="G64" s="144" t="s">
        <v>650</v>
      </c>
      <c r="H64" s="104">
        <v>-1700</v>
      </c>
    </row>
    <row r="65" spans="2:8" x14ac:dyDescent="0.2">
      <c r="B65" s="17"/>
      <c r="C65" s="18"/>
      <c r="D65" s="147"/>
      <c r="E65" s="150"/>
      <c r="F65" s="150"/>
      <c r="G65" s="144"/>
      <c r="H65" s="152"/>
    </row>
    <row r="66" spans="2:8" x14ac:dyDescent="0.2">
      <c r="B66" s="14" t="s">
        <v>10</v>
      </c>
      <c r="C66" s="15" t="s">
        <v>99</v>
      </c>
      <c r="D66" s="136" t="s">
        <v>100</v>
      </c>
      <c r="E66" s="139" t="s">
        <v>9</v>
      </c>
      <c r="F66" s="139"/>
      <c r="G66" s="144" t="s">
        <v>650</v>
      </c>
      <c r="H66" s="104">
        <v>-1500</v>
      </c>
    </row>
    <row r="67" spans="2:8" x14ac:dyDescent="0.2">
      <c r="B67" s="17"/>
      <c r="C67" s="18"/>
      <c r="D67" s="147"/>
      <c r="E67" s="150"/>
      <c r="F67" s="150"/>
      <c r="G67" s="144"/>
      <c r="H67" s="152"/>
    </row>
    <row r="68" spans="2:8" x14ac:dyDescent="0.2">
      <c r="B68" s="14" t="s">
        <v>10</v>
      </c>
      <c r="C68" s="15" t="s">
        <v>101</v>
      </c>
      <c r="D68" s="136" t="s">
        <v>102</v>
      </c>
      <c r="E68" s="139" t="s">
        <v>9</v>
      </c>
      <c r="F68" s="139"/>
      <c r="G68" s="144" t="s">
        <v>650</v>
      </c>
      <c r="H68" s="104">
        <v>-30000</v>
      </c>
    </row>
    <row r="69" spans="2:8" x14ac:dyDescent="0.2">
      <c r="B69" s="17"/>
      <c r="C69" s="18"/>
      <c r="D69" s="147"/>
      <c r="E69" s="150"/>
      <c r="F69" s="150"/>
      <c r="G69" s="144"/>
      <c r="H69" s="152"/>
    </row>
    <row r="70" spans="2:8" x14ac:dyDescent="0.2">
      <c r="B70" s="14" t="s">
        <v>10</v>
      </c>
      <c r="C70" s="15" t="s">
        <v>103</v>
      </c>
      <c r="D70" s="136" t="s">
        <v>104</v>
      </c>
      <c r="E70" s="139" t="s">
        <v>9</v>
      </c>
      <c r="F70" s="139"/>
      <c r="G70" s="144" t="s">
        <v>650</v>
      </c>
      <c r="H70" s="104">
        <v>-2800</v>
      </c>
    </row>
    <row r="71" spans="2:8" x14ac:dyDescent="0.2">
      <c r="B71" s="17"/>
      <c r="C71" s="18"/>
      <c r="D71" s="147"/>
      <c r="E71" s="150"/>
      <c r="F71" s="150"/>
      <c r="G71" s="144"/>
      <c r="H71" s="152"/>
    </row>
    <row r="72" spans="2:8" ht="12.95" customHeight="1" x14ac:dyDescent="0.2">
      <c r="B72" s="14" t="s">
        <v>10</v>
      </c>
      <c r="C72" s="15" t="s">
        <v>105</v>
      </c>
      <c r="D72" s="136" t="s">
        <v>106</v>
      </c>
      <c r="E72" s="139" t="s">
        <v>9</v>
      </c>
      <c r="F72" s="139"/>
      <c r="G72" s="144" t="s">
        <v>650</v>
      </c>
      <c r="H72" s="104">
        <v>-24000</v>
      </c>
    </row>
    <row r="73" spans="2:8" x14ac:dyDescent="0.2">
      <c r="B73" s="17"/>
      <c r="C73" s="18"/>
      <c r="D73" s="147"/>
      <c r="E73" s="150"/>
      <c r="F73" s="150"/>
      <c r="G73" s="144"/>
      <c r="H73" s="152"/>
    </row>
    <row r="74" spans="2:8" x14ac:dyDescent="0.2">
      <c r="B74" s="14" t="s">
        <v>10</v>
      </c>
      <c r="C74" s="15" t="s">
        <v>107</v>
      </c>
      <c r="D74" s="136" t="s">
        <v>108</v>
      </c>
      <c r="E74" s="139" t="s">
        <v>9</v>
      </c>
      <c r="F74" s="139"/>
      <c r="G74" s="144" t="s">
        <v>650</v>
      </c>
      <c r="H74" s="104">
        <v>-9000</v>
      </c>
    </row>
    <row r="75" spans="2:8" x14ac:dyDescent="0.2">
      <c r="B75" s="17"/>
      <c r="C75" s="18"/>
      <c r="D75" s="147"/>
      <c r="E75" s="150"/>
      <c r="F75" s="150"/>
      <c r="G75" s="144"/>
      <c r="H75" s="152"/>
    </row>
    <row r="76" spans="2:8" x14ac:dyDescent="0.2">
      <c r="B76" s="14" t="s">
        <v>10</v>
      </c>
      <c r="C76" s="15" t="s">
        <v>109</v>
      </c>
      <c r="D76" s="136" t="s">
        <v>110</v>
      </c>
      <c r="E76" s="139" t="s">
        <v>9</v>
      </c>
      <c r="F76" s="139"/>
      <c r="G76" s="144" t="s">
        <v>650</v>
      </c>
      <c r="H76" s="104">
        <v>-4500</v>
      </c>
    </row>
    <row r="77" spans="2:8" x14ac:dyDescent="0.2">
      <c r="B77" s="17"/>
      <c r="C77" s="18"/>
      <c r="D77" s="147"/>
      <c r="E77" s="150"/>
      <c r="F77" s="150"/>
      <c r="G77" s="144"/>
      <c r="H77" s="152"/>
    </row>
    <row r="78" spans="2:8" ht="12.95" customHeight="1" x14ac:dyDescent="0.2">
      <c r="B78" s="14" t="s">
        <v>10</v>
      </c>
      <c r="C78" s="15" t="s">
        <v>111</v>
      </c>
      <c r="D78" s="136" t="s">
        <v>112</v>
      </c>
      <c r="E78" s="139" t="s">
        <v>9</v>
      </c>
      <c r="F78" s="139"/>
      <c r="G78" s="144" t="s">
        <v>650</v>
      </c>
      <c r="H78" s="104">
        <v>-12000</v>
      </c>
    </row>
    <row r="79" spans="2:8" x14ac:dyDescent="0.2">
      <c r="B79" s="17"/>
      <c r="C79" s="18"/>
      <c r="D79" s="147"/>
      <c r="E79" s="150"/>
      <c r="F79" s="150"/>
      <c r="G79" s="144"/>
      <c r="H79" s="152"/>
    </row>
    <row r="80" spans="2:8" ht="12.95" customHeight="1" x14ac:dyDescent="0.2">
      <c r="B80" s="14" t="s">
        <v>10</v>
      </c>
      <c r="C80" s="15" t="s">
        <v>113</v>
      </c>
      <c r="D80" s="136" t="s">
        <v>114</v>
      </c>
      <c r="E80" s="139" t="s">
        <v>9</v>
      </c>
      <c r="F80" s="139"/>
      <c r="G80" s="144" t="s">
        <v>650</v>
      </c>
      <c r="H80" s="104">
        <v>-9300</v>
      </c>
    </row>
    <row r="81" spans="2:8" x14ac:dyDescent="0.2">
      <c r="B81" s="17"/>
      <c r="C81" s="18"/>
      <c r="D81" s="147"/>
      <c r="E81" s="150"/>
      <c r="F81" s="150"/>
      <c r="G81" s="144"/>
      <c r="H81" s="152"/>
    </row>
    <row r="82" spans="2:8" x14ac:dyDescent="0.2">
      <c r="B82" s="14" t="s">
        <v>10</v>
      </c>
      <c r="C82" s="15" t="s">
        <v>115</v>
      </c>
      <c r="D82" s="136" t="s">
        <v>116</v>
      </c>
      <c r="E82" s="139" t="s">
        <v>9</v>
      </c>
      <c r="F82" s="139"/>
      <c r="G82" s="144" t="s">
        <v>650</v>
      </c>
      <c r="H82" s="104">
        <v>-99000</v>
      </c>
    </row>
    <row r="83" spans="2:8" x14ac:dyDescent="0.2">
      <c r="B83" s="17"/>
      <c r="C83" s="18"/>
      <c r="D83" s="147"/>
      <c r="E83" s="150"/>
      <c r="F83" s="150"/>
      <c r="G83" s="144"/>
      <c r="H83" s="152"/>
    </row>
    <row r="84" spans="2:8" x14ac:dyDescent="0.2">
      <c r="B84" s="14" t="s">
        <v>10</v>
      </c>
      <c r="C84" s="15" t="s">
        <v>117</v>
      </c>
      <c r="D84" s="136" t="s">
        <v>118</v>
      </c>
      <c r="E84" s="139" t="s">
        <v>9</v>
      </c>
      <c r="F84" s="139"/>
      <c r="G84" s="144" t="s">
        <v>650</v>
      </c>
      <c r="H84" s="104">
        <v>-33800</v>
      </c>
    </row>
    <row r="85" spans="2:8" x14ac:dyDescent="0.2">
      <c r="B85" s="17"/>
      <c r="C85" s="18"/>
      <c r="D85" s="147"/>
      <c r="E85" s="139"/>
      <c r="F85" s="139"/>
      <c r="G85" s="144"/>
      <c r="H85" s="152"/>
    </row>
    <row r="86" spans="2:8" x14ac:dyDescent="0.2">
      <c r="B86" s="14" t="s">
        <v>10</v>
      </c>
      <c r="C86" s="15" t="s">
        <v>119</v>
      </c>
      <c r="D86" s="136" t="s">
        <v>120</v>
      </c>
      <c r="E86" s="139" t="s">
        <v>9</v>
      </c>
      <c r="F86" s="139"/>
      <c r="G86" s="144" t="s">
        <v>650</v>
      </c>
      <c r="H86" s="104">
        <v>-12000</v>
      </c>
    </row>
    <row r="87" spans="2:8" x14ac:dyDescent="0.2">
      <c r="B87" s="17"/>
      <c r="C87" s="18"/>
      <c r="D87" s="147"/>
      <c r="E87" s="139"/>
      <c r="F87" s="139"/>
      <c r="G87" s="144"/>
      <c r="H87" s="152"/>
    </row>
    <row r="88" spans="2:8" x14ac:dyDescent="0.2">
      <c r="B88" s="14" t="s">
        <v>10</v>
      </c>
      <c r="C88" s="90" t="s">
        <v>574</v>
      </c>
      <c r="D88" s="136" t="s">
        <v>575</v>
      </c>
      <c r="E88" s="139" t="s">
        <v>9</v>
      </c>
      <c r="F88" s="139"/>
      <c r="G88" s="144" t="s">
        <v>650</v>
      </c>
      <c r="H88" s="104">
        <v>-1689</v>
      </c>
    </row>
    <row r="89" spans="2:8" x14ac:dyDescent="0.2">
      <c r="B89" s="17"/>
      <c r="C89" s="18"/>
      <c r="D89" s="147"/>
      <c r="E89" s="139"/>
      <c r="F89" s="139"/>
      <c r="G89" s="144"/>
      <c r="H89" s="152"/>
    </row>
    <row r="90" spans="2:8" x14ac:dyDescent="0.2">
      <c r="B90" s="14" t="s">
        <v>10</v>
      </c>
      <c r="C90" s="15" t="s">
        <v>121</v>
      </c>
      <c r="D90" s="136" t="s">
        <v>122</v>
      </c>
      <c r="E90" s="139" t="s">
        <v>9</v>
      </c>
      <c r="F90" s="139"/>
      <c r="G90" s="144" t="s">
        <v>650</v>
      </c>
      <c r="H90" s="104">
        <v>-1000</v>
      </c>
    </row>
    <row r="91" spans="2:8" x14ac:dyDescent="0.2">
      <c r="B91" s="17"/>
      <c r="C91" s="18"/>
      <c r="D91" s="147"/>
      <c r="E91" s="139"/>
      <c r="F91" s="139"/>
      <c r="G91" s="144"/>
      <c r="H91" s="152"/>
    </row>
    <row r="92" spans="2:8" x14ac:dyDescent="0.2">
      <c r="B92" s="14" t="s">
        <v>10</v>
      </c>
      <c r="C92" s="15" t="s">
        <v>123</v>
      </c>
      <c r="D92" s="136" t="s">
        <v>124</v>
      </c>
      <c r="E92" s="139" t="s">
        <v>9</v>
      </c>
      <c r="F92" s="139"/>
      <c r="G92" s="144" t="s">
        <v>650</v>
      </c>
      <c r="H92" s="104">
        <v>-350</v>
      </c>
    </row>
    <row r="93" spans="2:8" x14ac:dyDescent="0.2">
      <c r="B93" s="17"/>
      <c r="C93" s="18"/>
      <c r="D93" s="147"/>
      <c r="E93" s="139"/>
      <c r="F93" s="139"/>
      <c r="G93" s="144"/>
      <c r="H93" s="152"/>
    </row>
    <row r="94" spans="2:8" x14ac:dyDescent="0.2">
      <c r="B94" s="14" t="s">
        <v>10</v>
      </c>
      <c r="C94" s="15" t="s">
        <v>125</v>
      </c>
      <c r="D94" s="136" t="s">
        <v>126</v>
      </c>
      <c r="E94" s="139" t="s">
        <v>9</v>
      </c>
      <c r="F94" s="139"/>
      <c r="G94" s="144" t="s">
        <v>650</v>
      </c>
      <c r="H94" s="104">
        <v>-1100</v>
      </c>
    </row>
    <row r="95" spans="2:8" x14ac:dyDescent="0.2">
      <c r="B95" s="17"/>
      <c r="C95" s="18"/>
      <c r="D95" s="147"/>
      <c r="E95" s="139"/>
      <c r="F95" s="139"/>
      <c r="G95" s="144"/>
      <c r="H95" s="152"/>
    </row>
    <row r="96" spans="2:8" ht="12.6" customHeight="1" x14ac:dyDescent="0.2">
      <c r="B96" s="14" t="s">
        <v>10</v>
      </c>
      <c r="C96" s="15" t="s">
        <v>127</v>
      </c>
      <c r="D96" s="136" t="s">
        <v>128</v>
      </c>
      <c r="E96" s="139" t="s">
        <v>9</v>
      </c>
      <c r="F96" s="139"/>
      <c r="G96" s="144" t="s">
        <v>650</v>
      </c>
      <c r="H96" s="104">
        <v>-43000</v>
      </c>
    </row>
    <row r="97" spans="2:8" x14ac:dyDescent="0.2">
      <c r="B97" s="17"/>
      <c r="C97" s="18"/>
      <c r="D97" s="147"/>
      <c r="E97" s="139"/>
      <c r="F97" s="139"/>
      <c r="G97" s="144"/>
      <c r="H97" s="152"/>
    </row>
    <row r="98" spans="2:8" x14ac:dyDescent="0.2">
      <c r="B98" s="14" t="s">
        <v>10</v>
      </c>
      <c r="C98" s="15" t="s">
        <v>129</v>
      </c>
      <c r="D98" s="136" t="s">
        <v>130</v>
      </c>
      <c r="E98" s="139" t="s">
        <v>9</v>
      </c>
      <c r="F98" s="139"/>
      <c r="G98" s="144" t="s">
        <v>650</v>
      </c>
      <c r="H98" s="104">
        <v>-47500</v>
      </c>
    </row>
    <row r="99" spans="2:8" x14ac:dyDescent="0.2">
      <c r="B99" s="17"/>
      <c r="C99" s="18"/>
      <c r="D99" s="147"/>
      <c r="E99" s="139"/>
      <c r="F99" s="139"/>
      <c r="G99" s="144"/>
      <c r="H99" s="152"/>
    </row>
    <row r="100" spans="2:8" x14ac:dyDescent="0.2">
      <c r="B100" s="14" t="s">
        <v>10</v>
      </c>
      <c r="C100" s="15" t="s">
        <v>131</v>
      </c>
      <c r="D100" s="136" t="s">
        <v>132</v>
      </c>
      <c r="E100" s="139" t="s">
        <v>9</v>
      </c>
      <c r="F100" s="139"/>
      <c r="G100" s="144" t="s">
        <v>650</v>
      </c>
      <c r="H100" s="104">
        <v>-1200</v>
      </c>
    </row>
    <row r="101" spans="2:8" x14ac:dyDescent="0.2">
      <c r="B101" s="17"/>
      <c r="C101" s="18"/>
      <c r="D101" s="147"/>
      <c r="E101" s="139"/>
      <c r="F101" s="139"/>
      <c r="G101" s="144"/>
      <c r="H101" s="152"/>
    </row>
    <row r="102" spans="2:8" x14ac:dyDescent="0.2">
      <c r="B102" s="14" t="s">
        <v>10</v>
      </c>
      <c r="C102" s="90" t="s">
        <v>576</v>
      </c>
      <c r="D102" s="136" t="s">
        <v>577</v>
      </c>
      <c r="E102" s="139" t="s">
        <v>673</v>
      </c>
      <c r="F102" s="139"/>
      <c r="G102" s="144" t="s">
        <v>650</v>
      </c>
      <c r="H102" s="104">
        <v>-55200.7</v>
      </c>
    </row>
    <row r="103" spans="2:8" ht="13.5" thickBot="1" x14ac:dyDescent="0.25">
      <c r="B103" s="133"/>
      <c r="C103" s="134"/>
      <c r="D103" s="146"/>
      <c r="E103" s="151"/>
      <c r="F103" s="151"/>
      <c r="G103" s="145"/>
      <c r="H103" s="153"/>
    </row>
    <row r="104" spans="2:8" ht="13.5" customHeight="1" thickBot="1" x14ac:dyDescent="0.25">
      <c r="B104" s="10" t="s">
        <v>134</v>
      </c>
      <c r="C104" s="182"/>
      <c r="D104" s="182"/>
      <c r="E104" s="182"/>
      <c r="F104" s="182"/>
      <c r="G104" s="182"/>
      <c r="H104" s="12"/>
    </row>
    <row r="105" spans="2:8" x14ac:dyDescent="0.2">
      <c r="B105" s="14" t="s">
        <v>10</v>
      </c>
      <c r="C105" s="15" t="s">
        <v>135</v>
      </c>
      <c r="D105" s="16" t="s">
        <v>136</v>
      </c>
      <c r="E105" s="19" t="s">
        <v>9</v>
      </c>
      <c r="F105" s="19"/>
      <c r="G105" s="112" t="s">
        <v>650</v>
      </c>
      <c r="H105" s="97">
        <v>-34500</v>
      </c>
    </row>
    <row r="106" spans="2:8" x14ac:dyDescent="0.2">
      <c r="B106" s="17"/>
      <c r="C106" s="18"/>
      <c r="D106" s="19"/>
      <c r="E106" s="19"/>
      <c r="F106" s="19"/>
      <c r="G106" s="112"/>
      <c r="H106" s="103"/>
    </row>
    <row r="107" spans="2:8" x14ac:dyDescent="0.2">
      <c r="B107" s="14" t="s">
        <v>10</v>
      </c>
      <c r="C107" s="15" t="s">
        <v>137</v>
      </c>
      <c r="D107" s="16" t="s">
        <v>138</v>
      </c>
      <c r="E107" s="19" t="s">
        <v>9</v>
      </c>
      <c r="F107" s="19"/>
      <c r="G107" s="112" t="s">
        <v>650</v>
      </c>
      <c r="H107" s="97">
        <v>-250</v>
      </c>
    </row>
    <row r="108" spans="2:8" x14ac:dyDescent="0.2">
      <c r="B108" s="17"/>
      <c r="C108" s="18"/>
      <c r="D108" s="19"/>
      <c r="E108" s="19"/>
      <c r="F108" s="19"/>
      <c r="G108" s="112"/>
      <c r="H108" s="103"/>
    </row>
    <row r="109" spans="2:8" x14ac:dyDescent="0.2">
      <c r="B109" s="14" t="s">
        <v>10</v>
      </c>
      <c r="C109" s="15" t="s">
        <v>139</v>
      </c>
      <c r="D109" s="16" t="s">
        <v>140</v>
      </c>
      <c r="E109" s="19" t="s">
        <v>9</v>
      </c>
      <c r="F109" s="19"/>
      <c r="G109" s="112" t="s">
        <v>650</v>
      </c>
      <c r="H109" s="97">
        <v>-44000</v>
      </c>
    </row>
    <row r="110" spans="2:8" x14ac:dyDescent="0.2">
      <c r="B110" s="17"/>
      <c r="C110" s="18"/>
      <c r="D110" s="19"/>
      <c r="E110" s="19"/>
      <c r="F110" s="19"/>
      <c r="G110" s="112"/>
      <c r="H110" s="103"/>
    </row>
    <row r="111" spans="2:8" x14ac:dyDescent="0.2">
      <c r="B111" s="14" t="s">
        <v>10</v>
      </c>
      <c r="C111" s="15" t="s">
        <v>141</v>
      </c>
      <c r="D111" s="16" t="s">
        <v>142</v>
      </c>
      <c r="E111" s="19" t="s">
        <v>9</v>
      </c>
      <c r="F111" s="19"/>
      <c r="G111" s="112" t="s">
        <v>650</v>
      </c>
      <c r="H111" s="97">
        <v>-1300</v>
      </c>
    </row>
    <row r="112" spans="2:8" x14ac:dyDescent="0.2">
      <c r="B112" s="17"/>
      <c r="C112" s="18"/>
      <c r="D112" s="19"/>
      <c r="E112" s="19"/>
      <c r="F112" s="19"/>
      <c r="G112" s="113"/>
      <c r="H112" s="103"/>
    </row>
    <row r="113" spans="2:8" x14ac:dyDescent="0.2">
      <c r="B113" s="14" t="s">
        <v>143</v>
      </c>
      <c r="C113" s="15" t="s">
        <v>144</v>
      </c>
      <c r="D113" s="16" t="s">
        <v>145</v>
      </c>
      <c r="E113" s="19" t="s">
        <v>9</v>
      </c>
      <c r="F113" s="19"/>
      <c r="G113" s="112" t="s">
        <v>651</v>
      </c>
      <c r="H113" s="97">
        <v>-12340</v>
      </c>
    </row>
    <row r="114" spans="2:8" x14ac:dyDescent="0.2">
      <c r="B114" s="17"/>
      <c r="C114" s="18"/>
      <c r="D114" s="19"/>
      <c r="E114" s="19"/>
      <c r="F114" s="19"/>
      <c r="G114" s="112"/>
      <c r="H114" s="103"/>
    </row>
    <row r="115" spans="2:8" x14ac:dyDescent="0.2">
      <c r="B115" s="14" t="s">
        <v>143</v>
      </c>
      <c r="C115" s="15" t="s">
        <v>146</v>
      </c>
      <c r="D115" s="16" t="s">
        <v>147</v>
      </c>
      <c r="E115" s="19" t="s">
        <v>9</v>
      </c>
      <c r="F115" s="19"/>
      <c r="G115" s="112" t="s">
        <v>651</v>
      </c>
      <c r="H115" s="97">
        <v>-13900</v>
      </c>
    </row>
    <row r="116" spans="2:8" x14ac:dyDescent="0.2">
      <c r="B116" s="17"/>
      <c r="C116" s="18"/>
      <c r="D116" s="19"/>
      <c r="E116" s="19"/>
      <c r="F116" s="19"/>
      <c r="G116" s="112"/>
      <c r="H116" s="103"/>
    </row>
    <row r="117" spans="2:8" x14ac:dyDescent="0.2">
      <c r="B117" s="14" t="s">
        <v>143</v>
      </c>
      <c r="C117" s="15" t="s">
        <v>148</v>
      </c>
      <c r="D117" s="16" t="s">
        <v>149</v>
      </c>
      <c r="E117" s="19" t="s">
        <v>9</v>
      </c>
      <c r="F117" s="19"/>
      <c r="G117" s="112" t="s">
        <v>651</v>
      </c>
      <c r="H117" s="97">
        <v>-71000</v>
      </c>
    </row>
    <row r="118" spans="2:8" x14ac:dyDescent="0.2">
      <c r="B118" s="17"/>
      <c r="C118" s="18"/>
      <c r="D118" s="19"/>
      <c r="E118" s="19"/>
      <c r="F118" s="19"/>
      <c r="G118" s="112"/>
      <c r="H118" s="103"/>
    </row>
    <row r="119" spans="2:8" x14ac:dyDescent="0.2">
      <c r="B119" s="14" t="s">
        <v>143</v>
      </c>
      <c r="C119" s="15" t="s">
        <v>150</v>
      </c>
      <c r="D119" s="16" t="s">
        <v>151</v>
      </c>
      <c r="E119" s="19" t="s">
        <v>9</v>
      </c>
      <c r="F119" s="19"/>
      <c r="G119" s="112" t="s">
        <v>651</v>
      </c>
      <c r="H119" s="97">
        <v>-600</v>
      </c>
    </row>
    <row r="120" spans="2:8" x14ac:dyDescent="0.2">
      <c r="B120" s="17"/>
      <c r="C120" s="18"/>
      <c r="D120" s="19"/>
      <c r="E120" s="19"/>
      <c r="F120" s="19"/>
      <c r="G120" s="112"/>
      <c r="H120" s="103"/>
    </row>
    <row r="121" spans="2:8" x14ac:dyDescent="0.2">
      <c r="B121" s="14" t="s">
        <v>143</v>
      </c>
      <c r="C121" s="90" t="s">
        <v>580</v>
      </c>
      <c r="D121" s="130" t="s">
        <v>581</v>
      </c>
      <c r="E121" s="19" t="s">
        <v>9</v>
      </c>
      <c r="F121" s="19"/>
      <c r="G121" s="112" t="s">
        <v>651</v>
      </c>
      <c r="H121" s="97">
        <v>-1687</v>
      </c>
    </row>
    <row r="122" spans="2:8" x14ac:dyDescent="0.2">
      <c r="B122" s="17"/>
      <c r="C122" s="18"/>
      <c r="D122" s="19"/>
      <c r="E122" s="19"/>
      <c r="F122" s="19"/>
      <c r="G122" s="112"/>
      <c r="H122" s="103"/>
    </row>
    <row r="123" spans="2:8" x14ac:dyDescent="0.2">
      <c r="B123" s="14" t="s">
        <v>143</v>
      </c>
      <c r="C123" s="15" t="s">
        <v>152</v>
      </c>
      <c r="D123" s="16" t="s">
        <v>153</v>
      </c>
      <c r="E123" s="19" t="s">
        <v>9</v>
      </c>
      <c r="F123" s="19"/>
      <c r="G123" s="112" t="s">
        <v>651</v>
      </c>
      <c r="H123" s="97">
        <v>-5000</v>
      </c>
    </row>
    <row r="124" spans="2:8" x14ac:dyDescent="0.2">
      <c r="B124" s="17"/>
      <c r="C124" s="18"/>
      <c r="D124" s="19"/>
      <c r="E124" s="19"/>
      <c r="F124" s="19"/>
      <c r="G124" s="112"/>
      <c r="H124" s="103"/>
    </row>
    <row r="125" spans="2:8" x14ac:dyDescent="0.2">
      <c r="B125" s="14" t="s">
        <v>143</v>
      </c>
      <c r="C125" s="15" t="s">
        <v>154</v>
      </c>
      <c r="D125" s="16" t="s">
        <v>155</v>
      </c>
      <c r="E125" s="19" t="s">
        <v>9</v>
      </c>
      <c r="F125" s="19"/>
      <c r="G125" s="112" t="s">
        <v>651</v>
      </c>
      <c r="H125" s="97">
        <v>-1000</v>
      </c>
    </row>
    <row r="126" spans="2:8" x14ac:dyDescent="0.2">
      <c r="B126" s="17"/>
      <c r="C126" s="18"/>
      <c r="D126" s="19"/>
      <c r="E126" s="19"/>
      <c r="F126" s="19"/>
      <c r="G126" s="112"/>
      <c r="H126" s="103"/>
    </row>
    <row r="127" spans="2:8" x14ac:dyDescent="0.2">
      <c r="B127" s="14" t="s">
        <v>143</v>
      </c>
      <c r="C127" s="90" t="s">
        <v>582</v>
      </c>
      <c r="D127" s="16" t="s">
        <v>583</v>
      </c>
      <c r="E127" s="19" t="s">
        <v>9</v>
      </c>
      <c r="F127" s="19"/>
      <c r="G127" s="112" t="s">
        <v>651</v>
      </c>
      <c r="H127" s="97">
        <v>-2000</v>
      </c>
    </row>
    <row r="128" spans="2:8" x14ac:dyDescent="0.2">
      <c r="B128" s="17"/>
      <c r="C128" s="18"/>
      <c r="D128" s="131"/>
      <c r="E128" s="19"/>
      <c r="F128" s="19"/>
      <c r="G128" s="112"/>
      <c r="H128" s="103"/>
    </row>
    <row r="129" spans="2:8" x14ac:dyDescent="0.2">
      <c r="B129" s="14" t="s">
        <v>143</v>
      </c>
      <c r="C129" s="15" t="s">
        <v>156</v>
      </c>
      <c r="D129" s="16" t="s">
        <v>157</v>
      </c>
      <c r="E129" s="19" t="s">
        <v>9</v>
      </c>
      <c r="F129" s="19"/>
      <c r="G129" s="112" t="s">
        <v>651</v>
      </c>
      <c r="H129" s="97">
        <v>-15800</v>
      </c>
    </row>
    <row r="130" spans="2:8" ht="13.5" thickBot="1" x14ac:dyDescent="0.25">
      <c r="B130" s="17"/>
      <c r="C130" s="18"/>
      <c r="D130" s="19"/>
      <c r="E130" s="19"/>
      <c r="F130" s="19"/>
      <c r="G130" s="112"/>
      <c r="H130" s="103"/>
    </row>
    <row r="131" spans="2:8" ht="15.75" customHeight="1" thickBot="1" x14ac:dyDescent="0.25">
      <c r="B131" s="217" t="s">
        <v>683</v>
      </c>
      <c r="C131" s="218"/>
      <c r="D131" s="219"/>
      <c r="E131" s="259"/>
      <c r="F131" s="222"/>
      <c r="G131" s="221"/>
      <c r="H131" s="220">
        <f>SUM(H14:H130)</f>
        <v>-1152657</v>
      </c>
    </row>
    <row r="132" spans="2:8" x14ac:dyDescent="0.2">
      <c r="C132" s="9"/>
      <c r="E132" s="8"/>
      <c r="F132" s="8"/>
      <c r="G132" s="117"/>
      <c r="H132" s="120"/>
    </row>
    <row r="133" spans="2:8" ht="13.5" thickBot="1" x14ac:dyDescent="0.25"/>
    <row r="134" spans="2:8" ht="18.75" customHeight="1" thickBot="1" x14ac:dyDescent="0.3">
      <c r="B134" s="256" t="s">
        <v>679</v>
      </c>
      <c r="C134" s="257"/>
      <c r="D134" s="257"/>
      <c r="E134" s="257"/>
      <c r="F134" s="257"/>
      <c r="G134" s="257"/>
      <c r="H134" s="258"/>
    </row>
    <row r="135" spans="2:8" ht="30" customHeight="1" thickBot="1" x14ac:dyDescent="0.25">
      <c r="B135" s="106" t="s">
        <v>1</v>
      </c>
      <c r="C135" s="107" t="s">
        <v>2</v>
      </c>
      <c r="D135" s="108" t="s">
        <v>3</v>
      </c>
      <c r="E135" s="109" t="s">
        <v>680</v>
      </c>
      <c r="F135" s="214" t="s">
        <v>643</v>
      </c>
      <c r="G135" s="110" t="s">
        <v>644</v>
      </c>
      <c r="H135" s="111" t="s">
        <v>688</v>
      </c>
    </row>
    <row r="136" spans="2:8" ht="13.5" customHeight="1" thickBot="1" x14ac:dyDescent="0.25">
      <c r="B136" s="10" t="s">
        <v>475</v>
      </c>
      <c r="C136" s="182"/>
      <c r="D136" s="182"/>
      <c r="E136" s="182"/>
      <c r="F136" s="182"/>
      <c r="G136" s="182"/>
      <c r="H136" s="12"/>
    </row>
    <row r="137" spans="2:8" ht="13.5" customHeight="1" x14ac:dyDescent="0.2">
      <c r="B137" s="121" t="s">
        <v>584</v>
      </c>
      <c r="C137" s="122" t="s">
        <v>585</v>
      </c>
      <c r="D137" s="135" t="s">
        <v>586</v>
      </c>
      <c r="E137" s="223" t="s">
        <v>681</v>
      </c>
      <c r="F137" s="223" t="s">
        <v>682</v>
      </c>
      <c r="G137" s="143" t="s">
        <v>651</v>
      </c>
      <c r="H137" s="141">
        <v>246500</v>
      </c>
    </row>
    <row r="138" spans="2:8" ht="13.5" customHeight="1" thickBot="1" x14ac:dyDescent="0.25">
      <c r="B138" s="125"/>
      <c r="C138" s="126"/>
      <c r="D138" s="137"/>
      <c r="E138" s="225"/>
      <c r="F138" s="225"/>
      <c r="G138" s="145"/>
      <c r="H138" s="142"/>
    </row>
    <row r="139" spans="2:8" ht="13.5" customHeight="1" thickBot="1" x14ac:dyDescent="0.25">
      <c r="B139" s="10" t="s">
        <v>46</v>
      </c>
      <c r="C139" s="182"/>
      <c r="D139" s="182"/>
      <c r="E139" s="182"/>
      <c r="F139" s="182"/>
      <c r="G139" s="182"/>
      <c r="H139" s="12"/>
    </row>
    <row r="140" spans="2:8" x14ac:dyDescent="0.2">
      <c r="B140" s="121" t="s">
        <v>6</v>
      </c>
      <c r="C140" s="132" t="s">
        <v>51</v>
      </c>
      <c r="D140" s="135" t="s">
        <v>52</v>
      </c>
      <c r="E140" s="223" t="s">
        <v>681</v>
      </c>
      <c r="F140" s="223" t="s">
        <v>682</v>
      </c>
      <c r="G140" s="143" t="s">
        <v>649</v>
      </c>
      <c r="H140" s="141">
        <v>10826</v>
      </c>
    </row>
    <row r="141" spans="2:8" x14ac:dyDescent="0.2">
      <c r="B141" s="17"/>
      <c r="C141" s="18"/>
      <c r="D141" s="147"/>
      <c r="E141" s="226"/>
      <c r="F141" s="226"/>
      <c r="G141" s="154"/>
      <c r="H141" s="152"/>
    </row>
    <row r="142" spans="2:8" x14ac:dyDescent="0.2">
      <c r="B142" s="14" t="s">
        <v>10</v>
      </c>
      <c r="C142" s="15" t="s">
        <v>53</v>
      </c>
      <c r="D142" s="136" t="s">
        <v>54</v>
      </c>
      <c r="E142" s="224" t="s">
        <v>681</v>
      </c>
      <c r="F142" s="224" t="s">
        <v>682</v>
      </c>
      <c r="G142" s="144" t="s">
        <v>650</v>
      </c>
      <c r="H142" s="104">
        <v>37200</v>
      </c>
    </row>
    <row r="143" spans="2:8" x14ac:dyDescent="0.2">
      <c r="B143" s="17"/>
      <c r="C143" s="18"/>
      <c r="D143" s="147"/>
      <c r="E143" s="226"/>
      <c r="F143" s="226"/>
      <c r="G143" s="154"/>
      <c r="H143" s="152"/>
    </row>
    <row r="144" spans="2:8" x14ac:dyDescent="0.2">
      <c r="B144" s="14" t="s">
        <v>10</v>
      </c>
      <c r="C144" s="15" t="s">
        <v>55</v>
      </c>
      <c r="D144" s="136" t="s">
        <v>56</v>
      </c>
      <c r="E144" s="224" t="s">
        <v>681</v>
      </c>
      <c r="F144" s="224" t="s">
        <v>682</v>
      </c>
      <c r="G144" s="144" t="s">
        <v>650</v>
      </c>
      <c r="H144" s="104">
        <v>1000</v>
      </c>
    </row>
    <row r="145" spans="2:8" x14ac:dyDescent="0.2">
      <c r="B145" s="17"/>
      <c r="C145" s="18"/>
      <c r="D145" s="147"/>
      <c r="E145" s="226"/>
      <c r="F145" s="226"/>
      <c r="G145" s="144"/>
      <c r="H145" s="152"/>
    </row>
    <row r="146" spans="2:8" x14ac:dyDescent="0.2">
      <c r="B146" s="14" t="s">
        <v>10</v>
      </c>
      <c r="C146" s="15" t="s">
        <v>57</v>
      </c>
      <c r="D146" s="136" t="s">
        <v>58</v>
      </c>
      <c r="E146" s="224" t="s">
        <v>681</v>
      </c>
      <c r="F146" s="224" t="s">
        <v>682</v>
      </c>
      <c r="G146" s="144" t="s">
        <v>650</v>
      </c>
      <c r="H146" s="104">
        <v>669.3</v>
      </c>
    </row>
    <row r="147" spans="2:8" x14ac:dyDescent="0.2">
      <c r="B147" s="17"/>
      <c r="C147" s="18"/>
      <c r="D147" s="147"/>
      <c r="E147" s="226"/>
      <c r="F147" s="226"/>
      <c r="G147" s="144"/>
      <c r="H147" s="152"/>
    </row>
    <row r="148" spans="2:8" x14ac:dyDescent="0.2">
      <c r="B148" s="14" t="s">
        <v>10</v>
      </c>
      <c r="C148" s="15" t="s">
        <v>59</v>
      </c>
      <c r="D148" s="136" t="s">
        <v>60</v>
      </c>
      <c r="E148" s="224" t="s">
        <v>681</v>
      </c>
      <c r="F148" s="224" t="s">
        <v>682</v>
      </c>
      <c r="G148" s="144" t="s">
        <v>650</v>
      </c>
      <c r="H148" s="104">
        <v>1400</v>
      </c>
    </row>
    <row r="149" spans="2:8" x14ac:dyDescent="0.2">
      <c r="B149" s="17"/>
      <c r="C149" s="18"/>
      <c r="D149" s="147"/>
      <c r="E149" s="226"/>
      <c r="F149" s="226"/>
      <c r="G149" s="144"/>
      <c r="H149" s="152"/>
    </row>
    <row r="150" spans="2:8" x14ac:dyDescent="0.2">
      <c r="B150" s="14" t="s">
        <v>10</v>
      </c>
      <c r="C150" s="15" t="s">
        <v>61</v>
      </c>
      <c r="D150" s="136" t="s">
        <v>62</v>
      </c>
      <c r="E150" s="224" t="s">
        <v>681</v>
      </c>
      <c r="F150" s="224" t="s">
        <v>682</v>
      </c>
      <c r="G150" s="144" t="s">
        <v>650</v>
      </c>
      <c r="H150" s="104">
        <v>10000</v>
      </c>
    </row>
    <row r="151" spans="2:8" x14ac:dyDescent="0.2">
      <c r="B151" s="17"/>
      <c r="C151" s="18"/>
      <c r="D151" s="147"/>
      <c r="E151" s="226"/>
      <c r="F151" s="226"/>
      <c r="G151" s="144"/>
      <c r="H151" s="152"/>
    </row>
    <row r="152" spans="2:8" x14ac:dyDescent="0.2">
      <c r="B152" s="14" t="s">
        <v>10</v>
      </c>
      <c r="C152" s="15" t="s">
        <v>63</v>
      </c>
      <c r="D152" s="136" t="s">
        <v>64</v>
      </c>
      <c r="E152" s="224" t="s">
        <v>681</v>
      </c>
      <c r="F152" s="224" t="s">
        <v>682</v>
      </c>
      <c r="G152" s="144" t="s">
        <v>650</v>
      </c>
      <c r="H152" s="104">
        <v>1000</v>
      </c>
    </row>
    <row r="153" spans="2:8" x14ac:dyDescent="0.2">
      <c r="B153" s="17"/>
      <c r="C153" s="18"/>
      <c r="D153" s="147"/>
      <c r="E153" s="226"/>
      <c r="F153" s="226"/>
      <c r="G153" s="144"/>
      <c r="H153" s="152"/>
    </row>
    <row r="154" spans="2:8" x14ac:dyDescent="0.2">
      <c r="B154" s="14" t="s">
        <v>10</v>
      </c>
      <c r="C154" s="15" t="s">
        <v>65</v>
      </c>
      <c r="D154" s="136" t="s">
        <v>66</v>
      </c>
      <c r="E154" s="224" t="s">
        <v>681</v>
      </c>
      <c r="F154" s="224" t="s">
        <v>682</v>
      </c>
      <c r="G154" s="144" t="s">
        <v>650</v>
      </c>
      <c r="H154" s="104">
        <v>7500</v>
      </c>
    </row>
    <row r="155" spans="2:8" x14ac:dyDescent="0.2">
      <c r="B155" s="17"/>
      <c r="C155" s="18"/>
      <c r="D155" s="147"/>
      <c r="E155" s="226"/>
      <c r="F155" s="226"/>
      <c r="G155" s="144"/>
      <c r="H155" s="152"/>
    </row>
    <row r="156" spans="2:8" x14ac:dyDescent="0.2">
      <c r="B156" s="14" t="s">
        <v>10</v>
      </c>
      <c r="C156" s="15" t="s">
        <v>67</v>
      </c>
      <c r="D156" s="136" t="s">
        <v>68</v>
      </c>
      <c r="E156" s="224" t="s">
        <v>681</v>
      </c>
      <c r="F156" s="224" t="s">
        <v>682</v>
      </c>
      <c r="G156" s="144" t="s">
        <v>650</v>
      </c>
      <c r="H156" s="104">
        <v>8000</v>
      </c>
    </row>
    <row r="157" spans="2:8" x14ac:dyDescent="0.2">
      <c r="B157" s="17"/>
      <c r="C157" s="18"/>
      <c r="D157" s="147"/>
      <c r="E157" s="226"/>
      <c r="F157" s="226"/>
      <c r="G157" s="144"/>
      <c r="H157" s="152"/>
    </row>
    <row r="158" spans="2:8" x14ac:dyDescent="0.2">
      <c r="B158" s="14" t="s">
        <v>10</v>
      </c>
      <c r="C158" s="15" t="s">
        <v>69</v>
      </c>
      <c r="D158" s="136" t="s">
        <v>70</v>
      </c>
      <c r="E158" s="224" t="s">
        <v>681</v>
      </c>
      <c r="F158" s="224" t="s">
        <v>682</v>
      </c>
      <c r="G158" s="144" t="s">
        <v>650</v>
      </c>
      <c r="H158" s="104">
        <v>13000</v>
      </c>
    </row>
    <row r="159" spans="2:8" x14ac:dyDescent="0.2">
      <c r="B159" s="17"/>
      <c r="C159" s="18"/>
      <c r="D159" s="147"/>
      <c r="E159" s="226"/>
      <c r="F159" s="226"/>
      <c r="G159" s="144"/>
      <c r="H159" s="152"/>
    </row>
    <row r="160" spans="2:8" x14ac:dyDescent="0.2">
      <c r="B160" s="14" t="s">
        <v>10</v>
      </c>
      <c r="C160" s="15" t="s">
        <v>71</v>
      </c>
      <c r="D160" s="136" t="s">
        <v>72</v>
      </c>
      <c r="E160" s="224" t="s">
        <v>681</v>
      </c>
      <c r="F160" s="224" t="s">
        <v>682</v>
      </c>
      <c r="G160" s="144" t="s">
        <v>650</v>
      </c>
      <c r="H160" s="104">
        <v>6000</v>
      </c>
    </row>
    <row r="161" spans="2:8" x14ac:dyDescent="0.2">
      <c r="B161" s="17"/>
      <c r="C161" s="18"/>
      <c r="D161" s="147"/>
      <c r="E161" s="226"/>
      <c r="F161" s="226"/>
      <c r="G161" s="144"/>
      <c r="H161" s="152"/>
    </row>
    <row r="162" spans="2:8" x14ac:dyDescent="0.2">
      <c r="B162" s="14" t="s">
        <v>10</v>
      </c>
      <c r="C162" s="15" t="s">
        <v>73</v>
      </c>
      <c r="D162" s="136" t="s">
        <v>74</v>
      </c>
      <c r="E162" s="224" t="s">
        <v>681</v>
      </c>
      <c r="F162" s="224" t="s">
        <v>682</v>
      </c>
      <c r="G162" s="144" t="s">
        <v>650</v>
      </c>
      <c r="H162" s="104">
        <v>11000</v>
      </c>
    </row>
    <row r="163" spans="2:8" x14ac:dyDescent="0.2">
      <c r="B163" s="17"/>
      <c r="C163" s="18"/>
      <c r="D163" s="147"/>
      <c r="E163" s="226"/>
      <c r="F163" s="226"/>
      <c r="G163" s="144"/>
      <c r="H163" s="152"/>
    </row>
    <row r="164" spans="2:8" x14ac:dyDescent="0.2">
      <c r="B164" s="14" t="s">
        <v>10</v>
      </c>
      <c r="C164" s="15" t="s">
        <v>75</v>
      </c>
      <c r="D164" s="136" t="s">
        <v>76</v>
      </c>
      <c r="E164" s="224" t="s">
        <v>681</v>
      </c>
      <c r="F164" s="224" t="s">
        <v>682</v>
      </c>
      <c r="G164" s="144" t="s">
        <v>650</v>
      </c>
      <c r="H164" s="104">
        <v>10000</v>
      </c>
    </row>
    <row r="165" spans="2:8" x14ac:dyDescent="0.2">
      <c r="B165" s="17"/>
      <c r="C165" s="18"/>
      <c r="D165" s="147"/>
      <c r="E165" s="226"/>
      <c r="F165" s="226"/>
      <c r="G165" s="144"/>
      <c r="H165" s="152"/>
    </row>
    <row r="166" spans="2:8" x14ac:dyDescent="0.2">
      <c r="B166" s="14" t="s">
        <v>10</v>
      </c>
      <c r="C166" s="15" t="s">
        <v>77</v>
      </c>
      <c r="D166" s="136" t="s">
        <v>78</v>
      </c>
      <c r="E166" s="224" t="s">
        <v>681</v>
      </c>
      <c r="F166" s="224" t="s">
        <v>682</v>
      </c>
      <c r="G166" s="144" t="s">
        <v>650</v>
      </c>
      <c r="H166" s="104">
        <v>5000</v>
      </c>
    </row>
    <row r="167" spans="2:8" x14ac:dyDescent="0.2">
      <c r="B167" s="17"/>
      <c r="C167" s="18"/>
      <c r="D167" s="147"/>
      <c r="E167" s="226"/>
      <c r="F167" s="226"/>
      <c r="G167" s="144"/>
      <c r="H167" s="152"/>
    </row>
    <row r="168" spans="2:8" x14ac:dyDescent="0.2">
      <c r="B168" s="14" t="s">
        <v>10</v>
      </c>
      <c r="C168" s="15" t="s">
        <v>79</v>
      </c>
      <c r="D168" s="136" t="s">
        <v>80</v>
      </c>
      <c r="E168" s="224" t="s">
        <v>681</v>
      </c>
      <c r="F168" s="224" t="s">
        <v>682</v>
      </c>
      <c r="G168" s="144" t="s">
        <v>650</v>
      </c>
      <c r="H168" s="104">
        <v>800</v>
      </c>
    </row>
    <row r="169" spans="2:8" x14ac:dyDescent="0.2">
      <c r="B169" s="17"/>
      <c r="C169" s="18"/>
      <c r="D169" s="147"/>
      <c r="E169" s="226"/>
      <c r="F169" s="226"/>
      <c r="G169" s="144"/>
      <c r="H169" s="152"/>
    </row>
    <row r="170" spans="2:8" ht="12.95" customHeight="1" x14ac:dyDescent="0.2">
      <c r="B170" s="14" t="s">
        <v>10</v>
      </c>
      <c r="C170" s="15" t="s">
        <v>81</v>
      </c>
      <c r="D170" s="136" t="s">
        <v>82</v>
      </c>
      <c r="E170" s="224" t="s">
        <v>681</v>
      </c>
      <c r="F170" s="224" t="s">
        <v>682</v>
      </c>
      <c r="G170" s="144" t="s">
        <v>650</v>
      </c>
      <c r="H170" s="104">
        <v>20000</v>
      </c>
    </row>
    <row r="171" spans="2:8" x14ac:dyDescent="0.2">
      <c r="B171" s="17"/>
      <c r="C171" s="18"/>
      <c r="D171" s="147"/>
      <c r="E171" s="226"/>
      <c r="F171" s="226"/>
      <c r="G171" s="144"/>
      <c r="H171" s="152"/>
    </row>
    <row r="172" spans="2:8" ht="12.95" customHeight="1" x14ac:dyDescent="0.2">
      <c r="B172" s="14" t="s">
        <v>10</v>
      </c>
      <c r="C172" s="15" t="s">
        <v>83</v>
      </c>
      <c r="D172" s="136" t="s">
        <v>84</v>
      </c>
      <c r="E172" s="224" t="s">
        <v>681</v>
      </c>
      <c r="F172" s="224" t="s">
        <v>682</v>
      </c>
      <c r="G172" s="144" t="s">
        <v>650</v>
      </c>
      <c r="H172" s="104">
        <v>2845</v>
      </c>
    </row>
    <row r="173" spans="2:8" x14ac:dyDescent="0.2">
      <c r="B173" s="17"/>
      <c r="C173" s="18"/>
      <c r="D173" s="147"/>
      <c r="E173" s="226"/>
      <c r="F173" s="226"/>
      <c r="G173" s="144"/>
      <c r="H173" s="152"/>
    </row>
    <row r="174" spans="2:8" x14ac:dyDescent="0.2">
      <c r="B174" s="14" t="s">
        <v>10</v>
      </c>
      <c r="C174" s="15" t="s">
        <v>85</v>
      </c>
      <c r="D174" s="136" t="s">
        <v>86</v>
      </c>
      <c r="E174" s="224" t="s">
        <v>681</v>
      </c>
      <c r="F174" s="224" t="s">
        <v>682</v>
      </c>
      <c r="G174" s="144" t="s">
        <v>650</v>
      </c>
      <c r="H174" s="104">
        <v>9000</v>
      </c>
    </row>
    <row r="175" spans="2:8" x14ac:dyDescent="0.2">
      <c r="B175" s="17"/>
      <c r="C175" s="18"/>
      <c r="D175" s="147"/>
      <c r="E175" s="226"/>
      <c r="F175" s="226"/>
      <c r="G175" s="144"/>
      <c r="H175" s="152"/>
    </row>
    <row r="176" spans="2:8" x14ac:dyDescent="0.2">
      <c r="B176" s="14" t="s">
        <v>10</v>
      </c>
      <c r="C176" s="15" t="s">
        <v>87</v>
      </c>
      <c r="D176" s="136" t="s">
        <v>88</v>
      </c>
      <c r="E176" s="224" t="s">
        <v>681</v>
      </c>
      <c r="F176" s="224" t="s">
        <v>682</v>
      </c>
      <c r="G176" s="144" t="s">
        <v>650</v>
      </c>
      <c r="H176" s="104">
        <v>2200</v>
      </c>
    </row>
    <row r="177" spans="2:8" x14ac:dyDescent="0.2">
      <c r="B177" s="17"/>
      <c r="C177" s="18"/>
      <c r="D177" s="147"/>
      <c r="E177" s="226"/>
      <c r="F177" s="226"/>
      <c r="G177" s="144"/>
      <c r="H177" s="152"/>
    </row>
    <row r="178" spans="2:8" ht="12.95" customHeight="1" x14ac:dyDescent="0.2">
      <c r="B178" s="14" t="s">
        <v>10</v>
      </c>
      <c r="C178" s="15" t="s">
        <v>89</v>
      </c>
      <c r="D178" s="136" t="s">
        <v>90</v>
      </c>
      <c r="E178" s="224" t="s">
        <v>681</v>
      </c>
      <c r="F178" s="224" t="s">
        <v>682</v>
      </c>
      <c r="G178" s="144" t="s">
        <v>650</v>
      </c>
      <c r="H178" s="104">
        <v>138000</v>
      </c>
    </row>
    <row r="179" spans="2:8" x14ac:dyDescent="0.2">
      <c r="B179" s="17"/>
      <c r="C179" s="18"/>
      <c r="D179" s="147"/>
      <c r="E179" s="226"/>
      <c r="F179" s="226"/>
      <c r="G179" s="144"/>
      <c r="H179" s="152"/>
    </row>
    <row r="180" spans="2:8" x14ac:dyDescent="0.2">
      <c r="B180" s="14" t="s">
        <v>10</v>
      </c>
      <c r="C180" s="15" t="s">
        <v>91</v>
      </c>
      <c r="D180" s="136" t="s">
        <v>92</v>
      </c>
      <c r="E180" s="224" t="s">
        <v>681</v>
      </c>
      <c r="F180" s="224" t="s">
        <v>682</v>
      </c>
      <c r="G180" s="144" t="s">
        <v>650</v>
      </c>
      <c r="H180" s="104">
        <v>10000</v>
      </c>
    </row>
    <row r="181" spans="2:8" x14ac:dyDescent="0.2">
      <c r="B181" s="17"/>
      <c r="C181" s="18"/>
      <c r="D181" s="147"/>
      <c r="E181" s="226"/>
      <c r="F181" s="226"/>
      <c r="G181" s="144"/>
      <c r="H181" s="152"/>
    </row>
    <row r="182" spans="2:8" x14ac:dyDescent="0.2">
      <c r="B182" s="14" t="s">
        <v>10</v>
      </c>
      <c r="C182" s="15" t="s">
        <v>93</v>
      </c>
      <c r="D182" s="136" t="s">
        <v>94</v>
      </c>
      <c r="E182" s="224" t="s">
        <v>681</v>
      </c>
      <c r="F182" s="224" t="s">
        <v>682</v>
      </c>
      <c r="G182" s="144" t="s">
        <v>650</v>
      </c>
      <c r="H182" s="104">
        <v>4000</v>
      </c>
    </row>
    <row r="183" spans="2:8" x14ac:dyDescent="0.2">
      <c r="B183" s="17"/>
      <c r="C183" s="18"/>
      <c r="D183" s="147"/>
      <c r="E183" s="226"/>
      <c r="F183" s="226"/>
      <c r="G183" s="144"/>
      <c r="H183" s="152"/>
    </row>
    <row r="184" spans="2:8" ht="12.95" customHeight="1" x14ac:dyDescent="0.2">
      <c r="B184" s="14" t="s">
        <v>10</v>
      </c>
      <c r="C184" s="15" t="s">
        <v>95</v>
      </c>
      <c r="D184" s="136" t="s">
        <v>96</v>
      </c>
      <c r="E184" s="224" t="s">
        <v>681</v>
      </c>
      <c r="F184" s="224" t="s">
        <v>682</v>
      </c>
      <c r="G184" s="144" t="s">
        <v>650</v>
      </c>
      <c r="H184" s="104">
        <v>2700</v>
      </c>
    </row>
    <row r="185" spans="2:8" x14ac:dyDescent="0.2">
      <c r="B185" s="17"/>
      <c r="C185" s="18"/>
      <c r="D185" s="147"/>
      <c r="E185" s="226"/>
      <c r="F185" s="226"/>
      <c r="G185" s="144"/>
      <c r="H185" s="152"/>
    </row>
    <row r="186" spans="2:8" x14ac:dyDescent="0.2">
      <c r="B186" s="14" t="s">
        <v>10</v>
      </c>
      <c r="C186" s="15" t="s">
        <v>97</v>
      </c>
      <c r="D186" s="136" t="s">
        <v>98</v>
      </c>
      <c r="E186" s="224" t="s">
        <v>681</v>
      </c>
      <c r="F186" s="224" t="s">
        <v>682</v>
      </c>
      <c r="G186" s="144" t="s">
        <v>650</v>
      </c>
      <c r="H186" s="104">
        <v>1700</v>
      </c>
    </row>
    <row r="187" spans="2:8" x14ac:dyDescent="0.2">
      <c r="B187" s="17"/>
      <c r="C187" s="18"/>
      <c r="D187" s="147"/>
      <c r="E187" s="226"/>
      <c r="F187" s="226"/>
      <c r="G187" s="144"/>
      <c r="H187" s="152"/>
    </row>
    <row r="188" spans="2:8" x14ac:dyDescent="0.2">
      <c r="B188" s="14" t="s">
        <v>10</v>
      </c>
      <c r="C188" s="15" t="s">
        <v>99</v>
      </c>
      <c r="D188" s="136" t="s">
        <v>100</v>
      </c>
      <c r="E188" s="224" t="s">
        <v>681</v>
      </c>
      <c r="F188" s="224" t="s">
        <v>682</v>
      </c>
      <c r="G188" s="144" t="s">
        <v>650</v>
      </c>
      <c r="H188" s="104">
        <v>1500</v>
      </c>
    </row>
    <row r="189" spans="2:8" x14ac:dyDescent="0.2">
      <c r="B189" s="17"/>
      <c r="C189" s="18"/>
      <c r="D189" s="147"/>
      <c r="E189" s="226"/>
      <c r="F189" s="226"/>
      <c r="G189" s="144"/>
      <c r="H189" s="152"/>
    </row>
    <row r="190" spans="2:8" x14ac:dyDescent="0.2">
      <c r="B190" s="14" t="s">
        <v>10</v>
      </c>
      <c r="C190" s="15" t="s">
        <v>101</v>
      </c>
      <c r="D190" s="136" t="s">
        <v>102</v>
      </c>
      <c r="E190" s="224" t="s">
        <v>681</v>
      </c>
      <c r="F190" s="224" t="s">
        <v>682</v>
      </c>
      <c r="G190" s="144" t="s">
        <v>650</v>
      </c>
      <c r="H190" s="104">
        <v>30000</v>
      </c>
    </row>
    <row r="191" spans="2:8" x14ac:dyDescent="0.2">
      <c r="B191" s="17"/>
      <c r="C191" s="18"/>
      <c r="D191" s="147"/>
      <c r="E191" s="226"/>
      <c r="F191" s="226"/>
      <c r="G191" s="144"/>
      <c r="H191" s="152"/>
    </row>
    <row r="192" spans="2:8" x14ac:dyDescent="0.2">
      <c r="B192" s="14" t="s">
        <v>10</v>
      </c>
      <c r="C192" s="15" t="s">
        <v>103</v>
      </c>
      <c r="D192" s="136" t="s">
        <v>104</v>
      </c>
      <c r="E192" s="224" t="s">
        <v>681</v>
      </c>
      <c r="F192" s="224" t="s">
        <v>682</v>
      </c>
      <c r="G192" s="144" t="s">
        <v>650</v>
      </c>
      <c r="H192" s="104">
        <v>2800</v>
      </c>
    </row>
    <row r="193" spans="2:8" x14ac:dyDescent="0.2">
      <c r="B193" s="17"/>
      <c r="C193" s="18"/>
      <c r="D193" s="147"/>
      <c r="E193" s="226"/>
      <c r="F193" s="226"/>
      <c r="G193" s="144"/>
      <c r="H193" s="152"/>
    </row>
    <row r="194" spans="2:8" ht="12.95" customHeight="1" x14ac:dyDescent="0.2">
      <c r="B194" s="14" t="s">
        <v>10</v>
      </c>
      <c r="C194" s="15" t="s">
        <v>105</v>
      </c>
      <c r="D194" s="136" t="s">
        <v>106</v>
      </c>
      <c r="E194" s="224" t="s">
        <v>681</v>
      </c>
      <c r="F194" s="224" t="s">
        <v>682</v>
      </c>
      <c r="G194" s="144" t="s">
        <v>650</v>
      </c>
      <c r="H194" s="104">
        <v>24000</v>
      </c>
    </row>
    <row r="195" spans="2:8" x14ac:dyDescent="0.2">
      <c r="B195" s="17"/>
      <c r="C195" s="18"/>
      <c r="D195" s="147"/>
      <c r="E195" s="226"/>
      <c r="F195" s="226"/>
      <c r="G195" s="144"/>
      <c r="H195" s="152"/>
    </row>
    <row r="196" spans="2:8" x14ac:dyDescent="0.2">
      <c r="B196" s="14" t="s">
        <v>10</v>
      </c>
      <c r="C196" s="15" t="s">
        <v>107</v>
      </c>
      <c r="D196" s="136" t="s">
        <v>108</v>
      </c>
      <c r="E196" s="224" t="s">
        <v>681</v>
      </c>
      <c r="F196" s="224" t="s">
        <v>682</v>
      </c>
      <c r="G196" s="144" t="s">
        <v>650</v>
      </c>
      <c r="H196" s="104">
        <v>9000</v>
      </c>
    </row>
    <row r="197" spans="2:8" x14ac:dyDescent="0.2">
      <c r="B197" s="17"/>
      <c r="C197" s="18"/>
      <c r="D197" s="147"/>
      <c r="E197" s="226"/>
      <c r="F197" s="226"/>
      <c r="G197" s="144"/>
      <c r="H197" s="152"/>
    </row>
    <row r="198" spans="2:8" x14ac:dyDescent="0.2">
      <c r="B198" s="14" t="s">
        <v>10</v>
      </c>
      <c r="C198" s="15" t="s">
        <v>109</v>
      </c>
      <c r="D198" s="136" t="s">
        <v>110</v>
      </c>
      <c r="E198" s="224" t="s">
        <v>681</v>
      </c>
      <c r="F198" s="224" t="s">
        <v>682</v>
      </c>
      <c r="G198" s="144" t="s">
        <v>650</v>
      </c>
      <c r="H198" s="104">
        <v>4500</v>
      </c>
    </row>
    <row r="199" spans="2:8" x14ac:dyDescent="0.2">
      <c r="B199" s="17"/>
      <c r="C199" s="18"/>
      <c r="D199" s="147"/>
      <c r="E199" s="226"/>
      <c r="F199" s="226"/>
      <c r="G199" s="144"/>
      <c r="H199" s="152"/>
    </row>
    <row r="200" spans="2:8" ht="12.95" customHeight="1" x14ac:dyDescent="0.2">
      <c r="B200" s="14" t="s">
        <v>10</v>
      </c>
      <c r="C200" s="15" t="s">
        <v>111</v>
      </c>
      <c r="D200" s="136" t="s">
        <v>112</v>
      </c>
      <c r="E200" s="224" t="s">
        <v>681</v>
      </c>
      <c r="F200" s="224" t="s">
        <v>682</v>
      </c>
      <c r="G200" s="144" t="s">
        <v>650</v>
      </c>
      <c r="H200" s="104">
        <v>12000</v>
      </c>
    </row>
    <row r="201" spans="2:8" x14ac:dyDescent="0.2">
      <c r="B201" s="17"/>
      <c r="C201" s="18"/>
      <c r="D201" s="147"/>
      <c r="E201" s="226"/>
      <c r="F201" s="226"/>
      <c r="G201" s="144"/>
      <c r="H201" s="152"/>
    </row>
    <row r="202" spans="2:8" ht="12.95" customHeight="1" x14ac:dyDescent="0.2">
      <c r="B202" s="14" t="s">
        <v>10</v>
      </c>
      <c r="C202" s="15" t="s">
        <v>113</v>
      </c>
      <c r="D202" s="136" t="s">
        <v>114</v>
      </c>
      <c r="E202" s="224" t="s">
        <v>681</v>
      </c>
      <c r="F202" s="224" t="s">
        <v>682</v>
      </c>
      <c r="G202" s="144" t="s">
        <v>650</v>
      </c>
      <c r="H202" s="104">
        <v>9300</v>
      </c>
    </row>
    <row r="203" spans="2:8" x14ac:dyDescent="0.2">
      <c r="B203" s="17"/>
      <c r="C203" s="18"/>
      <c r="D203" s="147"/>
      <c r="E203" s="226"/>
      <c r="F203" s="226"/>
      <c r="G203" s="144"/>
      <c r="H203" s="152"/>
    </row>
    <row r="204" spans="2:8" x14ac:dyDescent="0.2">
      <c r="B204" s="14" t="s">
        <v>10</v>
      </c>
      <c r="C204" s="15" t="s">
        <v>115</v>
      </c>
      <c r="D204" s="136" t="s">
        <v>116</v>
      </c>
      <c r="E204" s="224" t="s">
        <v>681</v>
      </c>
      <c r="F204" s="224" t="s">
        <v>682</v>
      </c>
      <c r="G204" s="144" t="s">
        <v>650</v>
      </c>
      <c r="H204" s="104">
        <v>99000</v>
      </c>
    </row>
    <row r="205" spans="2:8" x14ac:dyDescent="0.2">
      <c r="B205" s="17"/>
      <c r="C205" s="18"/>
      <c r="D205" s="147"/>
      <c r="E205" s="226"/>
      <c r="F205" s="226"/>
      <c r="G205" s="144"/>
      <c r="H205" s="152"/>
    </row>
    <row r="206" spans="2:8" x14ac:dyDescent="0.2">
      <c r="B206" s="14" t="s">
        <v>10</v>
      </c>
      <c r="C206" s="15" t="s">
        <v>117</v>
      </c>
      <c r="D206" s="136" t="s">
        <v>118</v>
      </c>
      <c r="E206" s="224" t="s">
        <v>681</v>
      </c>
      <c r="F206" s="224" t="s">
        <v>682</v>
      </c>
      <c r="G206" s="144" t="s">
        <v>650</v>
      </c>
      <c r="H206" s="104">
        <v>33800</v>
      </c>
    </row>
    <row r="207" spans="2:8" x14ac:dyDescent="0.2">
      <c r="B207" s="17"/>
      <c r="C207" s="18"/>
      <c r="D207" s="147"/>
      <c r="E207" s="224"/>
      <c r="F207" s="224"/>
      <c r="G207" s="144"/>
      <c r="H207" s="152"/>
    </row>
    <row r="208" spans="2:8" x14ac:dyDescent="0.2">
      <c r="B208" s="14" t="s">
        <v>10</v>
      </c>
      <c r="C208" s="15" t="s">
        <v>119</v>
      </c>
      <c r="D208" s="136" t="s">
        <v>120</v>
      </c>
      <c r="E208" s="224" t="s">
        <v>681</v>
      </c>
      <c r="F208" s="224" t="s">
        <v>682</v>
      </c>
      <c r="G208" s="144" t="s">
        <v>650</v>
      </c>
      <c r="H208" s="104">
        <v>12000</v>
      </c>
    </row>
    <row r="209" spans="2:8" x14ac:dyDescent="0.2">
      <c r="B209" s="17"/>
      <c r="C209" s="18"/>
      <c r="D209" s="147"/>
      <c r="E209" s="224"/>
      <c r="F209" s="224"/>
      <c r="G209" s="144"/>
      <c r="H209" s="152"/>
    </row>
    <row r="210" spans="2:8" x14ac:dyDescent="0.2">
      <c r="B210" s="14" t="s">
        <v>10</v>
      </c>
      <c r="C210" s="90" t="s">
        <v>574</v>
      </c>
      <c r="D210" s="136" t="s">
        <v>575</v>
      </c>
      <c r="E210" s="224" t="s">
        <v>681</v>
      </c>
      <c r="F210" s="224" t="s">
        <v>682</v>
      </c>
      <c r="G210" s="144" t="s">
        <v>650</v>
      </c>
      <c r="H210" s="104">
        <v>1689</v>
      </c>
    </row>
    <row r="211" spans="2:8" x14ac:dyDescent="0.2">
      <c r="B211" s="17"/>
      <c r="C211" s="18"/>
      <c r="D211" s="147"/>
      <c r="E211" s="224"/>
      <c r="F211" s="224"/>
      <c r="G211" s="144"/>
      <c r="H211" s="152"/>
    </row>
    <row r="212" spans="2:8" x14ac:dyDescent="0.2">
      <c r="B212" s="14" t="s">
        <v>10</v>
      </c>
      <c r="C212" s="15" t="s">
        <v>121</v>
      </c>
      <c r="D212" s="136" t="s">
        <v>122</v>
      </c>
      <c r="E212" s="224" t="s">
        <v>681</v>
      </c>
      <c r="F212" s="224" t="s">
        <v>682</v>
      </c>
      <c r="G212" s="144" t="s">
        <v>650</v>
      </c>
      <c r="H212" s="104">
        <v>1000</v>
      </c>
    </row>
    <row r="213" spans="2:8" x14ac:dyDescent="0.2">
      <c r="B213" s="17"/>
      <c r="C213" s="18"/>
      <c r="D213" s="147"/>
      <c r="E213" s="224"/>
      <c r="F213" s="224"/>
      <c r="G213" s="144"/>
      <c r="H213" s="152"/>
    </row>
    <row r="214" spans="2:8" x14ac:dyDescent="0.2">
      <c r="B214" s="14" t="s">
        <v>10</v>
      </c>
      <c r="C214" s="15" t="s">
        <v>123</v>
      </c>
      <c r="D214" s="136" t="s">
        <v>124</v>
      </c>
      <c r="E214" s="224" t="s">
        <v>681</v>
      </c>
      <c r="F214" s="224" t="s">
        <v>682</v>
      </c>
      <c r="G214" s="144" t="s">
        <v>650</v>
      </c>
      <c r="H214" s="104">
        <v>350</v>
      </c>
    </row>
    <row r="215" spans="2:8" x14ac:dyDescent="0.2">
      <c r="B215" s="17"/>
      <c r="C215" s="18"/>
      <c r="D215" s="147"/>
      <c r="E215" s="224"/>
      <c r="F215" s="224"/>
      <c r="G215" s="144"/>
      <c r="H215" s="152"/>
    </row>
    <row r="216" spans="2:8" x14ac:dyDescent="0.2">
      <c r="B216" s="14" t="s">
        <v>10</v>
      </c>
      <c r="C216" s="15" t="s">
        <v>125</v>
      </c>
      <c r="D216" s="136" t="s">
        <v>126</v>
      </c>
      <c r="E216" s="224" t="s">
        <v>681</v>
      </c>
      <c r="F216" s="224" t="s">
        <v>682</v>
      </c>
      <c r="G216" s="144" t="s">
        <v>650</v>
      </c>
      <c r="H216" s="104">
        <v>1100</v>
      </c>
    </row>
    <row r="217" spans="2:8" x14ac:dyDescent="0.2">
      <c r="B217" s="17"/>
      <c r="C217" s="18"/>
      <c r="D217" s="147"/>
      <c r="E217" s="224"/>
      <c r="F217" s="224"/>
      <c r="G217" s="144"/>
      <c r="H217" s="152"/>
    </row>
    <row r="218" spans="2:8" ht="12.6" customHeight="1" x14ac:dyDescent="0.2">
      <c r="B218" s="14" t="s">
        <v>10</v>
      </c>
      <c r="C218" s="15" t="s">
        <v>127</v>
      </c>
      <c r="D218" s="136" t="s">
        <v>128</v>
      </c>
      <c r="E218" s="224" t="s">
        <v>681</v>
      </c>
      <c r="F218" s="224" t="s">
        <v>682</v>
      </c>
      <c r="G218" s="144" t="s">
        <v>650</v>
      </c>
      <c r="H218" s="104">
        <v>43000</v>
      </c>
    </row>
    <row r="219" spans="2:8" x14ac:dyDescent="0.2">
      <c r="B219" s="17"/>
      <c r="C219" s="18"/>
      <c r="D219" s="147"/>
      <c r="E219" s="224"/>
      <c r="F219" s="224"/>
      <c r="G219" s="144"/>
      <c r="H219" s="152"/>
    </row>
    <row r="220" spans="2:8" x14ac:dyDescent="0.2">
      <c r="B220" s="14" t="s">
        <v>10</v>
      </c>
      <c r="C220" s="15" t="s">
        <v>129</v>
      </c>
      <c r="D220" s="136" t="s">
        <v>130</v>
      </c>
      <c r="E220" s="224" t="s">
        <v>681</v>
      </c>
      <c r="F220" s="224" t="s">
        <v>682</v>
      </c>
      <c r="G220" s="144" t="s">
        <v>650</v>
      </c>
      <c r="H220" s="104">
        <v>47500</v>
      </c>
    </row>
    <row r="221" spans="2:8" x14ac:dyDescent="0.2">
      <c r="B221" s="17"/>
      <c r="C221" s="18"/>
      <c r="D221" s="147"/>
      <c r="E221" s="224"/>
      <c r="F221" s="224"/>
      <c r="G221" s="144"/>
      <c r="H221" s="152"/>
    </row>
    <row r="222" spans="2:8" x14ac:dyDescent="0.2">
      <c r="B222" s="14" t="s">
        <v>10</v>
      </c>
      <c r="C222" s="15" t="s">
        <v>131</v>
      </c>
      <c r="D222" s="136" t="s">
        <v>132</v>
      </c>
      <c r="E222" s="224" t="s">
        <v>681</v>
      </c>
      <c r="F222" s="224" t="s">
        <v>682</v>
      </c>
      <c r="G222" s="144" t="s">
        <v>650</v>
      </c>
      <c r="H222" s="104">
        <v>1200</v>
      </c>
    </row>
    <row r="223" spans="2:8" x14ac:dyDescent="0.2">
      <c r="B223" s="17"/>
      <c r="C223" s="18"/>
      <c r="D223" s="147"/>
      <c r="E223" s="224"/>
      <c r="F223" s="224"/>
      <c r="G223" s="144"/>
      <c r="H223" s="152"/>
    </row>
    <row r="224" spans="2:8" x14ac:dyDescent="0.2">
      <c r="B224" s="14" t="s">
        <v>10</v>
      </c>
      <c r="C224" s="90" t="s">
        <v>576</v>
      </c>
      <c r="D224" s="136" t="s">
        <v>577</v>
      </c>
      <c r="E224" s="224" t="s">
        <v>681</v>
      </c>
      <c r="F224" s="224" t="s">
        <v>682</v>
      </c>
      <c r="G224" s="144" t="s">
        <v>650</v>
      </c>
      <c r="H224" s="104">
        <v>55200.7</v>
      </c>
    </row>
    <row r="225" spans="2:8" ht="13.5" thickBot="1" x14ac:dyDescent="0.25">
      <c r="B225" s="133"/>
      <c r="C225" s="134"/>
      <c r="D225" s="146"/>
      <c r="E225" s="227"/>
      <c r="F225" s="227"/>
      <c r="G225" s="145"/>
      <c r="H225" s="153"/>
    </row>
    <row r="226" spans="2:8" ht="13.5" customHeight="1" thickBot="1" x14ac:dyDescent="0.25">
      <c r="B226" s="10" t="s">
        <v>134</v>
      </c>
      <c r="C226" s="182"/>
      <c r="D226" s="182"/>
      <c r="E226" s="182"/>
      <c r="F226" s="182"/>
      <c r="G226" s="182"/>
      <c r="H226" s="12"/>
    </row>
    <row r="227" spans="2:8" x14ac:dyDescent="0.2">
      <c r="B227" s="14" t="s">
        <v>10</v>
      </c>
      <c r="C227" s="15" t="s">
        <v>135</v>
      </c>
      <c r="D227" s="16" t="s">
        <v>136</v>
      </c>
      <c r="E227" s="224" t="s">
        <v>681</v>
      </c>
      <c r="F227" s="224" t="s">
        <v>682</v>
      </c>
      <c r="G227" s="112" t="s">
        <v>650</v>
      </c>
      <c r="H227" s="97">
        <v>34500</v>
      </c>
    </row>
    <row r="228" spans="2:8" x14ac:dyDescent="0.2">
      <c r="B228" s="17"/>
      <c r="C228" s="18"/>
      <c r="D228" s="19"/>
      <c r="E228" s="215"/>
      <c r="F228" s="215"/>
      <c r="G228" s="112"/>
      <c r="H228" s="103"/>
    </row>
    <row r="229" spans="2:8" x14ac:dyDescent="0.2">
      <c r="B229" s="14" t="s">
        <v>10</v>
      </c>
      <c r="C229" s="15" t="s">
        <v>137</v>
      </c>
      <c r="D229" s="16" t="s">
        <v>138</v>
      </c>
      <c r="E229" s="215" t="s">
        <v>681</v>
      </c>
      <c r="F229" s="215" t="s">
        <v>682</v>
      </c>
      <c r="G229" s="112" t="s">
        <v>650</v>
      </c>
      <c r="H229" s="97">
        <v>250</v>
      </c>
    </row>
    <row r="230" spans="2:8" x14ac:dyDescent="0.2">
      <c r="B230" s="17"/>
      <c r="C230" s="18"/>
      <c r="D230" s="19"/>
      <c r="E230" s="215"/>
      <c r="F230" s="215"/>
      <c r="G230" s="112"/>
      <c r="H230" s="103"/>
    </row>
    <row r="231" spans="2:8" x14ac:dyDescent="0.2">
      <c r="B231" s="14" t="s">
        <v>10</v>
      </c>
      <c r="C231" s="15" t="s">
        <v>139</v>
      </c>
      <c r="D231" s="16" t="s">
        <v>140</v>
      </c>
      <c r="E231" s="224" t="s">
        <v>681</v>
      </c>
      <c r="F231" s="224" t="s">
        <v>682</v>
      </c>
      <c r="G231" s="112" t="s">
        <v>650</v>
      </c>
      <c r="H231" s="97">
        <v>44000</v>
      </c>
    </row>
    <row r="232" spans="2:8" x14ac:dyDescent="0.2">
      <c r="B232" s="17"/>
      <c r="C232" s="18"/>
      <c r="D232" s="19"/>
      <c r="E232" s="215"/>
      <c r="F232" s="215"/>
      <c r="G232" s="112"/>
      <c r="H232" s="103"/>
    </row>
    <row r="233" spans="2:8" x14ac:dyDescent="0.2">
      <c r="B233" s="14" t="s">
        <v>10</v>
      </c>
      <c r="C233" s="15" t="s">
        <v>141</v>
      </c>
      <c r="D233" s="16" t="s">
        <v>142</v>
      </c>
      <c r="E233" s="224" t="s">
        <v>681</v>
      </c>
      <c r="F233" s="224" t="s">
        <v>682</v>
      </c>
      <c r="G233" s="112" t="s">
        <v>650</v>
      </c>
      <c r="H233" s="97">
        <v>1300</v>
      </c>
    </row>
    <row r="234" spans="2:8" x14ac:dyDescent="0.2">
      <c r="B234" s="17"/>
      <c r="C234" s="18"/>
      <c r="D234" s="19"/>
      <c r="E234" s="215"/>
      <c r="F234" s="215"/>
      <c r="G234" s="113"/>
      <c r="H234" s="103"/>
    </row>
    <row r="235" spans="2:8" x14ac:dyDescent="0.2">
      <c r="B235" s="14" t="s">
        <v>143</v>
      </c>
      <c r="C235" s="15" t="s">
        <v>144</v>
      </c>
      <c r="D235" s="16" t="s">
        <v>145</v>
      </c>
      <c r="E235" s="224" t="s">
        <v>681</v>
      </c>
      <c r="F235" s="224" t="s">
        <v>682</v>
      </c>
      <c r="G235" s="112" t="s">
        <v>651</v>
      </c>
      <c r="H235" s="97">
        <v>12340</v>
      </c>
    </row>
    <row r="236" spans="2:8" x14ac:dyDescent="0.2">
      <c r="B236" s="17"/>
      <c r="C236" s="18"/>
      <c r="D236" s="19"/>
      <c r="E236" s="215"/>
      <c r="F236" s="215"/>
      <c r="G236" s="112"/>
      <c r="H236" s="103"/>
    </row>
    <row r="237" spans="2:8" x14ac:dyDescent="0.2">
      <c r="B237" s="14" t="s">
        <v>143</v>
      </c>
      <c r="C237" s="15" t="s">
        <v>146</v>
      </c>
      <c r="D237" s="16" t="s">
        <v>147</v>
      </c>
      <c r="E237" s="224" t="s">
        <v>681</v>
      </c>
      <c r="F237" s="224" t="s">
        <v>682</v>
      </c>
      <c r="G237" s="112" t="s">
        <v>651</v>
      </c>
      <c r="H237" s="97">
        <v>13900</v>
      </c>
    </row>
    <row r="238" spans="2:8" x14ac:dyDescent="0.2">
      <c r="B238" s="17"/>
      <c r="C238" s="18"/>
      <c r="D238" s="19"/>
      <c r="E238" s="215"/>
      <c r="F238" s="215"/>
      <c r="G238" s="112"/>
      <c r="H238" s="103"/>
    </row>
    <row r="239" spans="2:8" x14ac:dyDescent="0.2">
      <c r="B239" s="14" t="s">
        <v>143</v>
      </c>
      <c r="C239" s="15" t="s">
        <v>148</v>
      </c>
      <c r="D239" s="16" t="s">
        <v>149</v>
      </c>
      <c r="E239" s="224" t="s">
        <v>681</v>
      </c>
      <c r="F239" s="224" t="s">
        <v>682</v>
      </c>
      <c r="G239" s="112" t="s">
        <v>651</v>
      </c>
      <c r="H239" s="97">
        <v>71000</v>
      </c>
    </row>
    <row r="240" spans="2:8" x14ac:dyDescent="0.2">
      <c r="B240" s="17"/>
      <c r="C240" s="18"/>
      <c r="D240" s="19"/>
      <c r="E240" s="215"/>
      <c r="F240" s="215"/>
      <c r="G240" s="112"/>
      <c r="H240" s="103"/>
    </row>
    <row r="241" spans="2:8" x14ac:dyDescent="0.2">
      <c r="B241" s="14" t="s">
        <v>143</v>
      </c>
      <c r="C241" s="15" t="s">
        <v>150</v>
      </c>
      <c r="D241" s="16" t="s">
        <v>151</v>
      </c>
      <c r="E241" s="224" t="s">
        <v>681</v>
      </c>
      <c r="F241" s="224" t="s">
        <v>682</v>
      </c>
      <c r="G241" s="112" t="s">
        <v>651</v>
      </c>
      <c r="H241" s="97">
        <v>600</v>
      </c>
    </row>
    <row r="242" spans="2:8" x14ac:dyDescent="0.2">
      <c r="B242" s="17"/>
      <c r="C242" s="18"/>
      <c r="D242" s="19"/>
      <c r="E242" s="215"/>
      <c r="F242" s="215"/>
      <c r="G242" s="112"/>
      <c r="H242" s="103"/>
    </row>
    <row r="243" spans="2:8" x14ac:dyDescent="0.2">
      <c r="B243" s="14" t="s">
        <v>143</v>
      </c>
      <c r="C243" s="90" t="s">
        <v>580</v>
      </c>
      <c r="D243" s="130" t="s">
        <v>581</v>
      </c>
      <c r="E243" s="224" t="s">
        <v>681</v>
      </c>
      <c r="F243" s="224" t="s">
        <v>682</v>
      </c>
      <c r="G243" s="112" t="s">
        <v>651</v>
      </c>
      <c r="H243" s="97">
        <v>1687</v>
      </c>
    </row>
    <row r="244" spans="2:8" x14ac:dyDescent="0.2">
      <c r="B244" s="17"/>
      <c r="C244" s="18"/>
      <c r="D244" s="19"/>
      <c r="E244" s="215"/>
      <c r="F244" s="215"/>
      <c r="G244" s="112"/>
      <c r="H244" s="103"/>
    </row>
    <row r="245" spans="2:8" x14ac:dyDescent="0.2">
      <c r="B245" s="14" t="s">
        <v>143</v>
      </c>
      <c r="C245" s="15" t="s">
        <v>152</v>
      </c>
      <c r="D245" s="16" t="s">
        <v>153</v>
      </c>
      <c r="E245" s="215" t="s">
        <v>681</v>
      </c>
      <c r="F245" s="215" t="s">
        <v>682</v>
      </c>
      <c r="G245" s="112" t="s">
        <v>651</v>
      </c>
      <c r="H245" s="97">
        <v>5000</v>
      </c>
    </row>
    <row r="246" spans="2:8" x14ac:dyDescent="0.2">
      <c r="B246" s="17"/>
      <c r="C246" s="18"/>
      <c r="D246" s="19"/>
      <c r="E246" s="215"/>
      <c r="F246" s="215"/>
      <c r="G246" s="112"/>
      <c r="H246" s="103"/>
    </row>
    <row r="247" spans="2:8" x14ac:dyDescent="0.2">
      <c r="B247" s="14" t="s">
        <v>143</v>
      </c>
      <c r="C247" s="15" t="s">
        <v>154</v>
      </c>
      <c r="D247" s="16" t="s">
        <v>155</v>
      </c>
      <c r="E247" s="224" t="s">
        <v>681</v>
      </c>
      <c r="F247" s="224" t="s">
        <v>682</v>
      </c>
      <c r="G247" s="112" t="s">
        <v>651</v>
      </c>
      <c r="H247" s="97">
        <v>1000</v>
      </c>
    </row>
    <row r="248" spans="2:8" x14ac:dyDescent="0.2">
      <c r="B248" s="17"/>
      <c r="C248" s="18"/>
      <c r="D248" s="19"/>
      <c r="E248" s="215"/>
      <c r="F248" s="215"/>
      <c r="G248" s="112"/>
      <c r="H248" s="103"/>
    </row>
    <row r="249" spans="2:8" x14ac:dyDescent="0.2">
      <c r="B249" s="14" t="s">
        <v>143</v>
      </c>
      <c r="C249" s="90" t="s">
        <v>582</v>
      </c>
      <c r="D249" s="16" t="s">
        <v>583</v>
      </c>
      <c r="E249" s="224" t="s">
        <v>681</v>
      </c>
      <c r="F249" s="224" t="s">
        <v>682</v>
      </c>
      <c r="G249" s="112" t="s">
        <v>651</v>
      </c>
      <c r="H249" s="97">
        <v>2000</v>
      </c>
    </row>
    <row r="250" spans="2:8" x14ac:dyDescent="0.2">
      <c r="B250" s="17"/>
      <c r="C250" s="18"/>
      <c r="D250" s="131"/>
      <c r="E250" s="215"/>
      <c r="F250" s="215"/>
      <c r="G250" s="112"/>
      <c r="H250" s="103"/>
    </row>
    <row r="251" spans="2:8" x14ac:dyDescent="0.2">
      <c r="B251" s="14" t="s">
        <v>143</v>
      </c>
      <c r="C251" s="15" t="s">
        <v>156</v>
      </c>
      <c r="D251" s="16" t="s">
        <v>157</v>
      </c>
      <c r="E251" s="224" t="s">
        <v>681</v>
      </c>
      <c r="F251" s="224" t="s">
        <v>682</v>
      </c>
      <c r="G251" s="112" t="s">
        <v>651</v>
      </c>
      <c r="H251" s="97">
        <v>15800</v>
      </c>
    </row>
    <row r="252" spans="2:8" ht="13.5" thickBot="1" x14ac:dyDescent="0.25">
      <c r="B252" s="17"/>
      <c r="C252" s="18"/>
      <c r="D252" s="19"/>
      <c r="E252" s="215"/>
      <c r="F252" s="215"/>
      <c r="G252" s="112"/>
      <c r="H252" s="103"/>
    </row>
    <row r="253" spans="2:8" ht="13.5" thickBot="1" x14ac:dyDescent="0.25">
      <c r="B253" s="217" t="s">
        <v>683</v>
      </c>
      <c r="C253" s="218"/>
      <c r="D253" s="219"/>
      <c r="E253" s="228"/>
      <c r="F253" s="228"/>
      <c r="G253" s="221"/>
      <c r="H253" s="220">
        <f>SUM(H137:H252)</f>
        <v>1152657</v>
      </c>
    </row>
  </sheetData>
  <protectedRanges>
    <protectedRange sqref="H9" name="Oblast1_1_2"/>
    <protectedRange sqref="H134" name="Oblast1_1_3_3"/>
    <protectedRange sqref="H3:H5" name="Oblast1_1_1_2"/>
  </protectedRanges>
  <mergeCells count="1">
    <mergeCell ref="E12:F12"/>
  </mergeCells>
  <phoneticPr fontId="17" type="noConversion"/>
  <pageMargins left="0.78740157480314965" right="0.51181102362204722" top="0.98425196850393704" bottom="0.98425196850393704" header="0.51181102362204722" footer="0.51181102362204722"/>
  <pageSetup paperSize="9" scale="58" fitToHeight="23" orientation="portrait" r:id="rId1"/>
  <headerFooter alignWithMargins="0"/>
  <rowBreaks count="2" manualBreakCount="2">
    <brk id="88" max="8" man="1"/>
    <brk id="1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/>
  </sheetPr>
  <dimension ref="B3:H440"/>
  <sheetViews>
    <sheetView showGridLines="0" view="pageBreakPreview" zoomScale="110" zoomScaleNormal="100" zoomScaleSheetLayoutView="110" workbookViewId="0">
      <selection activeCell="D7" sqref="D7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2" customWidth="1"/>
    <col min="8" max="8" width="15.140625" style="2" customWidth="1"/>
    <col min="9" max="155" width="9.140625" style="3"/>
    <col min="156" max="156" width="5.7109375" style="3" customWidth="1"/>
    <col min="157" max="157" width="26.140625" style="3" customWidth="1"/>
    <col min="158" max="158" width="8.7109375" style="3" customWidth="1"/>
    <col min="159" max="159" width="37.140625" style="3" customWidth="1"/>
    <col min="160" max="166" width="15" style="3" customWidth="1"/>
    <col min="167" max="411" width="9.140625" style="3"/>
    <col min="412" max="412" width="5.7109375" style="3" customWidth="1"/>
    <col min="413" max="413" width="26.140625" style="3" customWidth="1"/>
    <col min="414" max="414" width="8.7109375" style="3" customWidth="1"/>
    <col min="415" max="415" width="37.140625" style="3" customWidth="1"/>
    <col min="416" max="422" width="15" style="3" customWidth="1"/>
    <col min="423" max="667" width="9.140625" style="3"/>
    <col min="668" max="668" width="5.7109375" style="3" customWidth="1"/>
    <col min="669" max="669" width="26.140625" style="3" customWidth="1"/>
    <col min="670" max="670" width="8.7109375" style="3" customWidth="1"/>
    <col min="671" max="671" width="37.140625" style="3" customWidth="1"/>
    <col min="672" max="678" width="15" style="3" customWidth="1"/>
    <col min="679" max="923" width="9.140625" style="3"/>
    <col min="924" max="924" width="5.7109375" style="3" customWidth="1"/>
    <col min="925" max="925" width="26.140625" style="3" customWidth="1"/>
    <col min="926" max="926" width="8.7109375" style="3" customWidth="1"/>
    <col min="927" max="927" width="37.140625" style="3" customWidth="1"/>
    <col min="928" max="934" width="15" style="3" customWidth="1"/>
    <col min="935" max="1179" width="9.140625" style="3"/>
    <col min="1180" max="1180" width="5.7109375" style="3" customWidth="1"/>
    <col min="1181" max="1181" width="26.140625" style="3" customWidth="1"/>
    <col min="1182" max="1182" width="8.7109375" style="3" customWidth="1"/>
    <col min="1183" max="1183" width="37.140625" style="3" customWidth="1"/>
    <col min="1184" max="1190" width="15" style="3" customWidth="1"/>
    <col min="1191" max="1435" width="9.140625" style="3"/>
    <col min="1436" max="1436" width="5.7109375" style="3" customWidth="1"/>
    <col min="1437" max="1437" width="26.140625" style="3" customWidth="1"/>
    <col min="1438" max="1438" width="8.7109375" style="3" customWidth="1"/>
    <col min="1439" max="1439" width="37.140625" style="3" customWidth="1"/>
    <col min="1440" max="1446" width="15" style="3" customWidth="1"/>
    <col min="1447" max="1691" width="9.140625" style="3"/>
    <col min="1692" max="1692" width="5.7109375" style="3" customWidth="1"/>
    <col min="1693" max="1693" width="26.140625" style="3" customWidth="1"/>
    <col min="1694" max="1694" width="8.7109375" style="3" customWidth="1"/>
    <col min="1695" max="1695" width="37.140625" style="3" customWidth="1"/>
    <col min="1696" max="1702" width="15" style="3" customWidth="1"/>
    <col min="1703" max="1947" width="9.140625" style="3"/>
    <col min="1948" max="1948" width="5.7109375" style="3" customWidth="1"/>
    <col min="1949" max="1949" width="26.140625" style="3" customWidth="1"/>
    <col min="1950" max="1950" width="8.7109375" style="3" customWidth="1"/>
    <col min="1951" max="1951" width="37.140625" style="3" customWidth="1"/>
    <col min="1952" max="1958" width="15" style="3" customWidth="1"/>
    <col min="1959" max="2203" width="9.140625" style="3"/>
    <col min="2204" max="2204" width="5.7109375" style="3" customWidth="1"/>
    <col min="2205" max="2205" width="26.140625" style="3" customWidth="1"/>
    <col min="2206" max="2206" width="8.7109375" style="3" customWidth="1"/>
    <col min="2207" max="2207" width="37.140625" style="3" customWidth="1"/>
    <col min="2208" max="2214" width="15" style="3" customWidth="1"/>
    <col min="2215" max="2459" width="9.140625" style="3"/>
    <col min="2460" max="2460" width="5.7109375" style="3" customWidth="1"/>
    <col min="2461" max="2461" width="26.140625" style="3" customWidth="1"/>
    <col min="2462" max="2462" width="8.7109375" style="3" customWidth="1"/>
    <col min="2463" max="2463" width="37.140625" style="3" customWidth="1"/>
    <col min="2464" max="2470" width="15" style="3" customWidth="1"/>
    <col min="2471" max="2715" width="9.140625" style="3"/>
    <col min="2716" max="2716" width="5.7109375" style="3" customWidth="1"/>
    <col min="2717" max="2717" width="26.140625" style="3" customWidth="1"/>
    <col min="2718" max="2718" width="8.7109375" style="3" customWidth="1"/>
    <col min="2719" max="2719" width="37.140625" style="3" customWidth="1"/>
    <col min="2720" max="2726" width="15" style="3" customWidth="1"/>
    <col min="2727" max="2971" width="9.140625" style="3"/>
    <col min="2972" max="2972" width="5.7109375" style="3" customWidth="1"/>
    <col min="2973" max="2973" width="26.140625" style="3" customWidth="1"/>
    <col min="2974" max="2974" width="8.7109375" style="3" customWidth="1"/>
    <col min="2975" max="2975" width="37.140625" style="3" customWidth="1"/>
    <col min="2976" max="2982" width="15" style="3" customWidth="1"/>
    <col min="2983" max="3227" width="9.140625" style="3"/>
    <col min="3228" max="3228" width="5.7109375" style="3" customWidth="1"/>
    <col min="3229" max="3229" width="26.140625" style="3" customWidth="1"/>
    <col min="3230" max="3230" width="8.7109375" style="3" customWidth="1"/>
    <col min="3231" max="3231" width="37.140625" style="3" customWidth="1"/>
    <col min="3232" max="3238" width="15" style="3" customWidth="1"/>
    <col min="3239" max="3483" width="9.140625" style="3"/>
    <col min="3484" max="3484" width="5.7109375" style="3" customWidth="1"/>
    <col min="3485" max="3485" width="26.140625" style="3" customWidth="1"/>
    <col min="3486" max="3486" width="8.7109375" style="3" customWidth="1"/>
    <col min="3487" max="3487" width="37.140625" style="3" customWidth="1"/>
    <col min="3488" max="3494" width="15" style="3" customWidth="1"/>
    <col min="3495" max="3739" width="9.140625" style="3"/>
    <col min="3740" max="3740" width="5.7109375" style="3" customWidth="1"/>
    <col min="3741" max="3741" width="26.140625" style="3" customWidth="1"/>
    <col min="3742" max="3742" width="8.7109375" style="3" customWidth="1"/>
    <col min="3743" max="3743" width="37.140625" style="3" customWidth="1"/>
    <col min="3744" max="3750" width="15" style="3" customWidth="1"/>
    <col min="3751" max="3995" width="9.140625" style="3"/>
    <col min="3996" max="3996" width="5.7109375" style="3" customWidth="1"/>
    <col min="3997" max="3997" width="26.140625" style="3" customWidth="1"/>
    <col min="3998" max="3998" width="8.7109375" style="3" customWidth="1"/>
    <col min="3999" max="3999" width="37.140625" style="3" customWidth="1"/>
    <col min="4000" max="4006" width="15" style="3" customWidth="1"/>
    <col min="4007" max="4251" width="9.140625" style="3"/>
    <col min="4252" max="4252" width="5.7109375" style="3" customWidth="1"/>
    <col min="4253" max="4253" width="26.140625" style="3" customWidth="1"/>
    <col min="4254" max="4254" width="8.7109375" style="3" customWidth="1"/>
    <col min="4255" max="4255" width="37.140625" style="3" customWidth="1"/>
    <col min="4256" max="4262" width="15" style="3" customWidth="1"/>
    <col min="4263" max="4507" width="9.140625" style="3"/>
    <col min="4508" max="4508" width="5.7109375" style="3" customWidth="1"/>
    <col min="4509" max="4509" width="26.140625" style="3" customWidth="1"/>
    <col min="4510" max="4510" width="8.7109375" style="3" customWidth="1"/>
    <col min="4511" max="4511" width="37.140625" style="3" customWidth="1"/>
    <col min="4512" max="4518" width="15" style="3" customWidth="1"/>
    <col min="4519" max="4763" width="9.140625" style="3"/>
    <col min="4764" max="4764" width="5.7109375" style="3" customWidth="1"/>
    <col min="4765" max="4765" width="26.140625" style="3" customWidth="1"/>
    <col min="4766" max="4766" width="8.7109375" style="3" customWidth="1"/>
    <col min="4767" max="4767" width="37.140625" style="3" customWidth="1"/>
    <col min="4768" max="4774" width="15" style="3" customWidth="1"/>
    <col min="4775" max="5019" width="9.140625" style="3"/>
    <col min="5020" max="5020" width="5.7109375" style="3" customWidth="1"/>
    <col min="5021" max="5021" width="26.140625" style="3" customWidth="1"/>
    <col min="5022" max="5022" width="8.7109375" style="3" customWidth="1"/>
    <col min="5023" max="5023" width="37.140625" style="3" customWidth="1"/>
    <col min="5024" max="5030" width="15" style="3" customWidth="1"/>
    <col min="5031" max="5275" width="9.140625" style="3"/>
    <col min="5276" max="5276" width="5.7109375" style="3" customWidth="1"/>
    <col min="5277" max="5277" width="26.140625" style="3" customWidth="1"/>
    <col min="5278" max="5278" width="8.7109375" style="3" customWidth="1"/>
    <col min="5279" max="5279" width="37.140625" style="3" customWidth="1"/>
    <col min="5280" max="5286" width="15" style="3" customWidth="1"/>
    <col min="5287" max="5531" width="9.140625" style="3"/>
    <col min="5532" max="5532" width="5.7109375" style="3" customWidth="1"/>
    <col min="5533" max="5533" width="26.140625" style="3" customWidth="1"/>
    <col min="5534" max="5534" width="8.7109375" style="3" customWidth="1"/>
    <col min="5535" max="5535" width="37.140625" style="3" customWidth="1"/>
    <col min="5536" max="5542" width="15" style="3" customWidth="1"/>
    <col min="5543" max="5787" width="9.140625" style="3"/>
    <col min="5788" max="5788" width="5.7109375" style="3" customWidth="1"/>
    <col min="5789" max="5789" width="26.140625" style="3" customWidth="1"/>
    <col min="5790" max="5790" width="8.7109375" style="3" customWidth="1"/>
    <col min="5791" max="5791" width="37.140625" style="3" customWidth="1"/>
    <col min="5792" max="5798" width="15" style="3" customWidth="1"/>
    <col min="5799" max="6043" width="9.140625" style="3"/>
    <col min="6044" max="6044" width="5.7109375" style="3" customWidth="1"/>
    <col min="6045" max="6045" width="26.140625" style="3" customWidth="1"/>
    <col min="6046" max="6046" width="8.7109375" style="3" customWidth="1"/>
    <col min="6047" max="6047" width="37.140625" style="3" customWidth="1"/>
    <col min="6048" max="6054" width="15" style="3" customWidth="1"/>
    <col min="6055" max="6299" width="9.140625" style="3"/>
    <col min="6300" max="6300" width="5.7109375" style="3" customWidth="1"/>
    <col min="6301" max="6301" width="26.140625" style="3" customWidth="1"/>
    <col min="6302" max="6302" width="8.7109375" style="3" customWidth="1"/>
    <col min="6303" max="6303" width="37.140625" style="3" customWidth="1"/>
    <col min="6304" max="6310" width="15" style="3" customWidth="1"/>
    <col min="6311" max="6555" width="9.140625" style="3"/>
    <col min="6556" max="6556" width="5.7109375" style="3" customWidth="1"/>
    <col min="6557" max="6557" width="26.140625" style="3" customWidth="1"/>
    <col min="6558" max="6558" width="8.7109375" style="3" customWidth="1"/>
    <col min="6559" max="6559" width="37.140625" style="3" customWidth="1"/>
    <col min="6560" max="6566" width="15" style="3" customWidth="1"/>
    <col min="6567" max="6811" width="9.140625" style="3"/>
    <col min="6812" max="6812" width="5.7109375" style="3" customWidth="1"/>
    <col min="6813" max="6813" width="26.140625" style="3" customWidth="1"/>
    <col min="6814" max="6814" width="8.7109375" style="3" customWidth="1"/>
    <col min="6815" max="6815" width="37.140625" style="3" customWidth="1"/>
    <col min="6816" max="6822" width="15" style="3" customWidth="1"/>
    <col min="6823" max="7067" width="9.140625" style="3"/>
    <col min="7068" max="7068" width="5.7109375" style="3" customWidth="1"/>
    <col min="7069" max="7069" width="26.140625" style="3" customWidth="1"/>
    <col min="7070" max="7070" width="8.7109375" style="3" customWidth="1"/>
    <col min="7071" max="7071" width="37.140625" style="3" customWidth="1"/>
    <col min="7072" max="7078" width="15" style="3" customWidth="1"/>
    <col min="7079" max="7323" width="9.140625" style="3"/>
    <col min="7324" max="7324" width="5.7109375" style="3" customWidth="1"/>
    <col min="7325" max="7325" width="26.140625" style="3" customWidth="1"/>
    <col min="7326" max="7326" width="8.7109375" style="3" customWidth="1"/>
    <col min="7327" max="7327" width="37.140625" style="3" customWidth="1"/>
    <col min="7328" max="7334" width="15" style="3" customWidth="1"/>
    <col min="7335" max="7579" width="9.140625" style="3"/>
    <col min="7580" max="7580" width="5.7109375" style="3" customWidth="1"/>
    <col min="7581" max="7581" width="26.140625" style="3" customWidth="1"/>
    <col min="7582" max="7582" width="8.7109375" style="3" customWidth="1"/>
    <col min="7583" max="7583" width="37.140625" style="3" customWidth="1"/>
    <col min="7584" max="7590" width="15" style="3" customWidth="1"/>
    <col min="7591" max="7835" width="9.140625" style="3"/>
    <col min="7836" max="7836" width="5.7109375" style="3" customWidth="1"/>
    <col min="7837" max="7837" width="26.140625" style="3" customWidth="1"/>
    <col min="7838" max="7838" width="8.7109375" style="3" customWidth="1"/>
    <col min="7839" max="7839" width="37.140625" style="3" customWidth="1"/>
    <col min="7840" max="7846" width="15" style="3" customWidth="1"/>
    <col min="7847" max="8091" width="9.140625" style="3"/>
    <col min="8092" max="8092" width="5.7109375" style="3" customWidth="1"/>
    <col min="8093" max="8093" width="26.140625" style="3" customWidth="1"/>
    <col min="8094" max="8094" width="8.7109375" style="3" customWidth="1"/>
    <col min="8095" max="8095" width="37.140625" style="3" customWidth="1"/>
    <col min="8096" max="8102" width="15" style="3" customWidth="1"/>
    <col min="8103" max="8347" width="9.140625" style="3"/>
    <col min="8348" max="8348" width="5.7109375" style="3" customWidth="1"/>
    <col min="8349" max="8349" width="26.140625" style="3" customWidth="1"/>
    <col min="8350" max="8350" width="8.7109375" style="3" customWidth="1"/>
    <col min="8351" max="8351" width="37.140625" style="3" customWidth="1"/>
    <col min="8352" max="8358" width="15" style="3" customWidth="1"/>
    <col min="8359" max="8603" width="9.140625" style="3"/>
    <col min="8604" max="8604" width="5.7109375" style="3" customWidth="1"/>
    <col min="8605" max="8605" width="26.140625" style="3" customWidth="1"/>
    <col min="8606" max="8606" width="8.7109375" style="3" customWidth="1"/>
    <col min="8607" max="8607" width="37.140625" style="3" customWidth="1"/>
    <col min="8608" max="8614" width="15" style="3" customWidth="1"/>
    <col min="8615" max="8859" width="9.140625" style="3"/>
    <col min="8860" max="8860" width="5.7109375" style="3" customWidth="1"/>
    <col min="8861" max="8861" width="26.140625" style="3" customWidth="1"/>
    <col min="8862" max="8862" width="8.7109375" style="3" customWidth="1"/>
    <col min="8863" max="8863" width="37.140625" style="3" customWidth="1"/>
    <col min="8864" max="8870" width="15" style="3" customWidth="1"/>
    <col min="8871" max="9115" width="9.140625" style="3"/>
    <col min="9116" max="9116" width="5.7109375" style="3" customWidth="1"/>
    <col min="9117" max="9117" width="26.140625" style="3" customWidth="1"/>
    <col min="9118" max="9118" width="8.7109375" style="3" customWidth="1"/>
    <col min="9119" max="9119" width="37.140625" style="3" customWidth="1"/>
    <col min="9120" max="9126" width="15" style="3" customWidth="1"/>
    <col min="9127" max="9371" width="9.140625" style="3"/>
    <col min="9372" max="9372" width="5.7109375" style="3" customWidth="1"/>
    <col min="9373" max="9373" width="26.140625" style="3" customWidth="1"/>
    <col min="9374" max="9374" width="8.7109375" style="3" customWidth="1"/>
    <col min="9375" max="9375" width="37.140625" style="3" customWidth="1"/>
    <col min="9376" max="9382" width="15" style="3" customWidth="1"/>
    <col min="9383" max="9627" width="9.140625" style="3"/>
    <col min="9628" max="9628" width="5.7109375" style="3" customWidth="1"/>
    <col min="9629" max="9629" width="26.140625" style="3" customWidth="1"/>
    <col min="9630" max="9630" width="8.7109375" style="3" customWidth="1"/>
    <col min="9631" max="9631" width="37.140625" style="3" customWidth="1"/>
    <col min="9632" max="9638" width="15" style="3" customWidth="1"/>
    <col min="9639" max="9883" width="9.140625" style="3"/>
    <col min="9884" max="9884" width="5.7109375" style="3" customWidth="1"/>
    <col min="9885" max="9885" width="26.140625" style="3" customWidth="1"/>
    <col min="9886" max="9886" width="8.7109375" style="3" customWidth="1"/>
    <col min="9887" max="9887" width="37.140625" style="3" customWidth="1"/>
    <col min="9888" max="9894" width="15" style="3" customWidth="1"/>
    <col min="9895" max="10139" width="9.140625" style="3"/>
    <col min="10140" max="10140" width="5.7109375" style="3" customWidth="1"/>
    <col min="10141" max="10141" width="26.140625" style="3" customWidth="1"/>
    <col min="10142" max="10142" width="8.7109375" style="3" customWidth="1"/>
    <col min="10143" max="10143" width="37.140625" style="3" customWidth="1"/>
    <col min="10144" max="10150" width="15" style="3" customWidth="1"/>
    <col min="10151" max="10395" width="9.140625" style="3"/>
    <col min="10396" max="10396" width="5.7109375" style="3" customWidth="1"/>
    <col min="10397" max="10397" width="26.140625" style="3" customWidth="1"/>
    <col min="10398" max="10398" width="8.7109375" style="3" customWidth="1"/>
    <col min="10399" max="10399" width="37.140625" style="3" customWidth="1"/>
    <col min="10400" max="10406" width="15" style="3" customWidth="1"/>
    <col min="10407" max="10651" width="9.140625" style="3"/>
    <col min="10652" max="10652" width="5.7109375" style="3" customWidth="1"/>
    <col min="10653" max="10653" width="26.140625" style="3" customWidth="1"/>
    <col min="10654" max="10654" width="8.7109375" style="3" customWidth="1"/>
    <col min="10655" max="10655" width="37.140625" style="3" customWidth="1"/>
    <col min="10656" max="10662" width="15" style="3" customWidth="1"/>
    <col min="10663" max="10907" width="9.140625" style="3"/>
    <col min="10908" max="10908" width="5.7109375" style="3" customWidth="1"/>
    <col min="10909" max="10909" width="26.140625" style="3" customWidth="1"/>
    <col min="10910" max="10910" width="8.7109375" style="3" customWidth="1"/>
    <col min="10911" max="10911" width="37.140625" style="3" customWidth="1"/>
    <col min="10912" max="10918" width="15" style="3" customWidth="1"/>
    <col min="10919" max="11163" width="9.140625" style="3"/>
    <col min="11164" max="11164" width="5.7109375" style="3" customWidth="1"/>
    <col min="11165" max="11165" width="26.140625" style="3" customWidth="1"/>
    <col min="11166" max="11166" width="8.7109375" style="3" customWidth="1"/>
    <col min="11167" max="11167" width="37.140625" style="3" customWidth="1"/>
    <col min="11168" max="11174" width="15" style="3" customWidth="1"/>
    <col min="11175" max="11419" width="9.140625" style="3"/>
    <col min="11420" max="11420" width="5.7109375" style="3" customWidth="1"/>
    <col min="11421" max="11421" width="26.140625" style="3" customWidth="1"/>
    <col min="11422" max="11422" width="8.7109375" style="3" customWidth="1"/>
    <col min="11423" max="11423" width="37.140625" style="3" customWidth="1"/>
    <col min="11424" max="11430" width="15" style="3" customWidth="1"/>
    <col min="11431" max="11675" width="9.140625" style="3"/>
    <col min="11676" max="11676" width="5.7109375" style="3" customWidth="1"/>
    <col min="11677" max="11677" width="26.140625" style="3" customWidth="1"/>
    <col min="11678" max="11678" width="8.7109375" style="3" customWidth="1"/>
    <col min="11679" max="11679" width="37.140625" style="3" customWidth="1"/>
    <col min="11680" max="11686" width="15" style="3" customWidth="1"/>
    <col min="11687" max="11931" width="9.140625" style="3"/>
    <col min="11932" max="11932" width="5.7109375" style="3" customWidth="1"/>
    <col min="11933" max="11933" width="26.140625" style="3" customWidth="1"/>
    <col min="11934" max="11934" width="8.7109375" style="3" customWidth="1"/>
    <col min="11935" max="11935" width="37.140625" style="3" customWidth="1"/>
    <col min="11936" max="11942" width="15" style="3" customWidth="1"/>
    <col min="11943" max="12187" width="9.140625" style="3"/>
    <col min="12188" max="12188" width="5.7109375" style="3" customWidth="1"/>
    <col min="12189" max="12189" width="26.140625" style="3" customWidth="1"/>
    <col min="12190" max="12190" width="8.7109375" style="3" customWidth="1"/>
    <col min="12191" max="12191" width="37.140625" style="3" customWidth="1"/>
    <col min="12192" max="12198" width="15" style="3" customWidth="1"/>
    <col min="12199" max="12443" width="9.140625" style="3"/>
    <col min="12444" max="12444" width="5.7109375" style="3" customWidth="1"/>
    <col min="12445" max="12445" width="26.140625" style="3" customWidth="1"/>
    <col min="12446" max="12446" width="8.7109375" style="3" customWidth="1"/>
    <col min="12447" max="12447" width="37.140625" style="3" customWidth="1"/>
    <col min="12448" max="12454" width="15" style="3" customWidth="1"/>
    <col min="12455" max="12699" width="9.140625" style="3"/>
    <col min="12700" max="12700" width="5.7109375" style="3" customWidth="1"/>
    <col min="12701" max="12701" width="26.140625" style="3" customWidth="1"/>
    <col min="12702" max="12702" width="8.7109375" style="3" customWidth="1"/>
    <col min="12703" max="12703" width="37.140625" style="3" customWidth="1"/>
    <col min="12704" max="12710" width="15" style="3" customWidth="1"/>
    <col min="12711" max="12955" width="9.140625" style="3"/>
    <col min="12956" max="12956" width="5.7109375" style="3" customWidth="1"/>
    <col min="12957" max="12957" width="26.140625" style="3" customWidth="1"/>
    <col min="12958" max="12958" width="8.7109375" style="3" customWidth="1"/>
    <col min="12959" max="12959" width="37.140625" style="3" customWidth="1"/>
    <col min="12960" max="12966" width="15" style="3" customWidth="1"/>
    <col min="12967" max="13211" width="9.140625" style="3"/>
    <col min="13212" max="13212" width="5.7109375" style="3" customWidth="1"/>
    <col min="13213" max="13213" width="26.140625" style="3" customWidth="1"/>
    <col min="13214" max="13214" width="8.7109375" style="3" customWidth="1"/>
    <col min="13215" max="13215" width="37.140625" style="3" customWidth="1"/>
    <col min="13216" max="13222" width="15" style="3" customWidth="1"/>
    <col min="13223" max="13467" width="9.140625" style="3"/>
    <col min="13468" max="13468" width="5.7109375" style="3" customWidth="1"/>
    <col min="13469" max="13469" width="26.140625" style="3" customWidth="1"/>
    <col min="13470" max="13470" width="8.7109375" style="3" customWidth="1"/>
    <col min="13471" max="13471" width="37.140625" style="3" customWidth="1"/>
    <col min="13472" max="13478" width="15" style="3" customWidth="1"/>
    <col min="13479" max="13723" width="9.140625" style="3"/>
    <col min="13724" max="13724" width="5.7109375" style="3" customWidth="1"/>
    <col min="13725" max="13725" width="26.140625" style="3" customWidth="1"/>
    <col min="13726" max="13726" width="8.7109375" style="3" customWidth="1"/>
    <col min="13727" max="13727" width="37.140625" style="3" customWidth="1"/>
    <col min="13728" max="13734" width="15" style="3" customWidth="1"/>
    <col min="13735" max="13979" width="9.140625" style="3"/>
    <col min="13980" max="13980" width="5.7109375" style="3" customWidth="1"/>
    <col min="13981" max="13981" width="26.140625" style="3" customWidth="1"/>
    <col min="13982" max="13982" width="8.7109375" style="3" customWidth="1"/>
    <col min="13983" max="13983" width="37.140625" style="3" customWidth="1"/>
    <col min="13984" max="13990" width="15" style="3" customWidth="1"/>
    <col min="13991" max="14235" width="9.140625" style="3"/>
    <col min="14236" max="14236" width="5.7109375" style="3" customWidth="1"/>
    <col min="14237" max="14237" width="26.140625" style="3" customWidth="1"/>
    <col min="14238" max="14238" width="8.7109375" style="3" customWidth="1"/>
    <col min="14239" max="14239" width="37.140625" style="3" customWidth="1"/>
    <col min="14240" max="14246" width="15" style="3" customWidth="1"/>
    <col min="14247" max="14491" width="9.140625" style="3"/>
    <col min="14492" max="14492" width="5.7109375" style="3" customWidth="1"/>
    <col min="14493" max="14493" width="26.140625" style="3" customWidth="1"/>
    <col min="14494" max="14494" width="8.7109375" style="3" customWidth="1"/>
    <col min="14495" max="14495" width="37.140625" style="3" customWidth="1"/>
    <col min="14496" max="14502" width="15" style="3" customWidth="1"/>
    <col min="14503" max="14747" width="9.140625" style="3"/>
    <col min="14748" max="14748" width="5.7109375" style="3" customWidth="1"/>
    <col min="14749" max="14749" width="26.140625" style="3" customWidth="1"/>
    <col min="14750" max="14750" width="8.7109375" style="3" customWidth="1"/>
    <col min="14751" max="14751" width="37.140625" style="3" customWidth="1"/>
    <col min="14752" max="14758" width="15" style="3" customWidth="1"/>
    <col min="14759" max="15003" width="9.140625" style="3"/>
    <col min="15004" max="15004" width="5.7109375" style="3" customWidth="1"/>
    <col min="15005" max="15005" width="26.140625" style="3" customWidth="1"/>
    <col min="15006" max="15006" width="8.7109375" style="3" customWidth="1"/>
    <col min="15007" max="15007" width="37.140625" style="3" customWidth="1"/>
    <col min="15008" max="15014" width="15" style="3" customWidth="1"/>
    <col min="15015" max="15259" width="9.140625" style="3"/>
    <col min="15260" max="15260" width="5.7109375" style="3" customWidth="1"/>
    <col min="15261" max="15261" width="26.140625" style="3" customWidth="1"/>
    <col min="15262" max="15262" width="8.7109375" style="3" customWidth="1"/>
    <col min="15263" max="15263" width="37.140625" style="3" customWidth="1"/>
    <col min="15264" max="15270" width="15" style="3" customWidth="1"/>
    <col min="15271" max="15515" width="9.140625" style="3"/>
    <col min="15516" max="15516" width="5.7109375" style="3" customWidth="1"/>
    <col min="15517" max="15517" width="26.140625" style="3" customWidth="1"/>
    <col min="15518" max="15518" width="8.7109375" style="3" customWidth="1"/>
    <col min="15519" max="15519" width="37.140625" style="3" customWidth="1"/>
    <col min="15520" max="15526" width="15" style="3" customWidth="1"/>
    <col min="15527" max="15771" width="9.140625" style="3"/>
    <col min="15772" max="15772" width="5.7109375" style="3" customWidth="1"/>
    <col min="15773" max="15773" width="26.140625" style="3" customWidth="1"/>
    <col min="15774" max="15774" width="8.7109375" style="3" customWidth="1"/>
    <col min="15775" max="15775" width="37.140625" style="3" customWidth="1"/>
    <col min="15776" max="15782" width="15" style="3" customWidth="1"/>
    <col min="15783" max="16027" width="9.140625" style="3"/>
    <col min="16028" max="16028" width="5.7109375" style="3" customWidth="1"/>
    <col min="16029" max="16029" width="26.140625" style="3" customWidth="1"/>
    <col min="16030" max="16030" width="8.7109375" style="3" customWidth="1"/>
    <col min="16031" max="16031" width="37.140625" style="3" customWidth="1"/>
    <col min="16032" max="16038" width="15" style="3" customWidth="1"/>
    <col min="16039" max="16384" width="9.140625" style="3"/>
  </cols>
  <sheetData>
    <row r="3" spans="2:8" x14ac:dyDescent="0.2">
      <c r="B3" s="264" t="s">
        <v>691</v>
      </c>
      <c r="C3" s="264"/>
      <c r="D3" s="264"/>
      <c r="E3" s="264"/>
      <c r="F3" s="264"/>
      <c r="G3" s="264"/>
      <c r="H3" s="265"/>
    </row>
    <row r="4" spans="2:8" x14ac:dyDescent="0.2">
      <c r="B4" s="264" t="s">
        <v>690</v>
      </c>
      <c r="C4" s="264"/>
      <c r="D4" s="264"/>
      <c r="E4" s="264"/>
      <c r="F4" s="264"/>
      <c r="G4" s="264"/>
      <c r="H4" s="265"/>
    </row>
    <row r="5" spans="2:8" x14ac:dyDescent="0.2">
      <c r="B5" s="264" t="s">
        <v>689</v>
      </c>
      <c r="C5" s="264"/>
      <c r="D5" s="264"/>
      <c r="E5" s="264"/>
      <c r="F5" s="264"/>
      <c r="G5" s="264"/>
      <c r="H5" s="265"/>
    </row>
    <row r="7" spans="2:8" ht="18" x14ac:dyDescent="0.25">
      <c r="B7" s="4" t="s">
        <v>158</v>
      </c>
      <c r="C7" s="5"/>
      <c r="D7" s="6"/>
      <c r="E7" s="7"/>
      <c r="F7" s="7"/>
      <c r="G7" s="7"/>
      <c r="H7" s="7"/>
    </row>
    <row r="8" spans="2:8" ht="13.5" thickBot="1" x14ac:dyDescent="0.25">
      <c r="C8" s="9"/>
      <c r="E8" s="8"/>
      <c r="F8" s="8"/>
      <c r="G8" s="8"/>
      <c r="H8" s="8"/>
    </row>
    <row r="9" spans="2:8" ht="15.75" thickBot="1" x14ac:dyDescent="0.25">
      <c r="B9" s="210" t="s">
        <v>678</v>
      </c>
      <c r="C9" s="211"/>
      <c r="D9" s="212"/>
      <c r="E9" s="213"/>
      <c r="F9" s="213"/>
      <c r="G9" s="213"/>
      <c r="H9" s="255"/>
    </row>
    <row r="10" spans="2:8" ht="13.5" thickBot="1" x14ac:dyDescent="0.25">
      <c r="C10" s="9"/>
      <c r="E10" s="8"/>
      <c r="F10" s="8"/>
      <c r="G10" s="8"/>
      <c r="H10" s="8"/>
    </row>
    <row r="11" spans="2:8" ht="18.75" customHeight="1" thickBot="1" x14ac:dyDescent="0.3">
      <c r="B11" s="256" t="s">
        <v>648</v>
      </c>
      <c r="C11" s="257"/>
      <c r="D11" s="257"/>
      <c r="E11" s="257"/>
      <c r="F11" s="257"/>
      <c r="G11" s="257"/>
      <c r="H11" s="258"/>
    </row>
    <row r="12" spans="2:8" ht="30" customHeight="1" thickBot="1" x14ac:dyDescent="0.25">
      <c r="B12" s="106" t="s">
        <v>1</v>
      </c>
      <c r="C12" s="107" t="s">
        <v>2</v>
      </c>
      <c r="D12" s="108" t="s">
        <v>3</v>
      </c>
      <c r="E12" s="291" t="s">
        <v>643</v>
      </c>
      <c r="F12" s="292"/>
      <c r="G12" s="110" t="s">
        <v>644</v>
      </c>
      <c r="H12" s="111" t="s">
        <v>687</v>
      </c>
    </row>
    <row r="13" spans="2:8" ht="13.5" customHeight="1" thickBot="1" x14ac:dyDescent="0.25">
      <c r="B13" s="260" t="s">
        <v>159</v>
      </c>
      <c r="C13" s="261"/>
      <c r="D13" s="261"/>
      <c r="E13" s="261"/>
      <c r="F13" s="261"/>
      <c r="G13" s="261"/>
      <c r="H13" s="262"/>
    </row>
    <row r="14" spans="2:8" ht="12.6" customHeight="1" x14ac:dyDescent="0.2">
      <c r="B14" s="14" t="s">
        <v>160</v>
      </c>
      <c r="C14" s="15" t="s">
        <v>161</v>
      </c>
      <c r="D14" s="136" t="s">
        <v>162</v>
      </c>
      <c r="E14" s="138" t="s">
        <v>5</v>
      </c>
      <c r="F14" s="138"/>
      <c r="G14" s="143" t="s">
        <v>653</v>
      </c>
      <c r="H14" s="104">
        <v>-1250</v>
      </c>
    </row>
    <row r="15" spans="2:8" ht="12.6" customHeight="1" x14ac:dyDescent="0.2">
      <c r="B15" s="17"/>
      <c r="C15" s="18"/>
      <c r="D15" s="147"/>
      <c r="E15" s="150"/>
      <c r="F15" s="150"/>
      <c r="G15" s="144"/>
      <c r="H15" s="104"/>
    </row>
    <row r="16" spans="2:8" ht="12.6" customHeight="1" x14ac:dyDescent="0.2">
      <c r="B16" s="14" t="s">
        <v>160</v>
      </c>
      <c r="C16" s="15" t="s">
        <v>163</v>
      </c>
      <c r="D16" s="136" t="s">
        <v>164</v>
      </c>
      <c r="E16" s="139" t="s">
        <v>5</v>
      </c>
      <c r="F16" s="139"/>
      <c r="G16" s="144" t="s">
        <v>653</v>
      </c>
      <c r="H16" s="104">
        <v>-3627000</v>
      </c>
    </row>
    <row r="17" spans="2:8" ht="12.6" customHeight="1" x14ac:dyDescent="0.2">
      <c r="B17" s="17"/>
      <c r="C17" s="18"/>
      <c r="D17" s="147"/>
      <c r="E17" s="150"/>
      <c r="F17" s="150"/>
      <c r="G17" s="144"/>
      <c r="H17" s="104"/>
    </row>
    <row r="18" spans="2:8" ht="12.6" customHeight="1" x14ac:dyDescent="0.2">
      <c r="B18" s="14" t="s">
        <v>160</v>
      </c>
      <c r="C18" s="15" t="s">
        <v>165</v>
      </c>
      <c r="D18" s="136" t="s">
        <v>166</v>
      </c>
      <c r="E18" s="139" t="s">
        <v>5</v>
      </c>
      <c r="F18" s="139"/>
      <c r="G18" s="144" t="s">
        <v>653</v>
      </c>
      <c r="H18" s="104">
        <v>-1550</v>
      </c>
    </row>
    <row r="19" spans="2:8" ht="12.6" customHeight="1" x14ac:dyDescent="0.2">
      <c r="B19" s="17"/>
      <c r="C19" s="18"/>
      <c r="D19" s="147"/>
      <c r="E19" s="139"/>
      <c r="F19" s="139"/>
      <c r="G19" s="144"/>
      <c r="H19" s="104"/>
    </row>
    <row r="20" spans="2:8" ht="12.6" customHeight="1" x14ac:dyDescent="0.2">
      <c r="B20" s="14" t="s">
        <v>160</v>
      </c>
      <c r="C20" s="15" t="s">
        <v>167</v>
      </c>
      <c r="D20" s="136" t="s">
        <v>168</v>
      </c>
      <c r="E20" s="139" t="s">
        <v>5</v>
      </c>
      <c r="F20" s="139"/>
      <c r="G20" s="144" t="s">
        <v>653</v>
      </c>
      <c r="H20" s="104">
        <v>-11239</v>
      </c>
    </row>
    <row r="21" spans="2:8" ht="12.6" customHeight="1" x14ac:dyDescent="0.2">
      <c r="B21" s="17"/>
      <c r="C21" s="18"/>
      <c r="D21" s="147"/>
      <c r="E21" s="150"/>
      <c r="F21" s="150"/>
      <c r="G21" s="144"/>
      <c r="H21" s="104"/>
    </row>
    <row r="22" spans="2:8" ht="12.6" customHeight="1" x14ac:dyDescent="0.2">
      <c r="B22" s="14" t="s">
        <v>160</v>
      </c>
      <c r="C22" s="15" t="s">
        <v>169</v>
      </c>
      <c r="D22" s="136" t="s">
        <v>170</v>
      </c>
      <c r="E22" s="139" t="s">
        <v>5</v>
      </c>
      <c r="F22" s="139"/>
      <c r="G22" s="144" t="s">
        <v>653</v>
      </c>
      <c r="H22" s="104">
        <v>-21138</v>
      </c>
    </row>
    <row r="23" spans="2:8" ht="12.6" customHeight="1" x14ac:dyDescent="0.2">
      <c r="B23" s="17"/>
      <c r="C23" s="18"/>
      <c r="D23" s="147"/>
      <c r="E23" s="150"/>
      <c r="F23" s="150"/>
      <c r="G23" s="144"/>
      <c r="H23" s="104"/>
    </row>
    <row r="24" spans="2:8" ht="12.6" customHeight="1" x14ac:dyDescent="0.2">
      <c r="B24" s="14" t="s">
        <v>160</v>
      </c>
      <c r="C24" s="15" t="s">
        <v>171</v>
      </c>
      <c r="D24" s="136" t="s">
        <v>172</v>
      </c>
      <c r="E24" s="139" t="s">
        <v>5</v>
      </c>
      <c r="F24" s="139"/>
      <c r="G24" s="144" t="s">
        <v>653</v>
      </c>
      <c r="H24" s="104">
        <v>-358</v>
      </c>
    </row>
    <row r="25" spans="2:8" ht="12.6" customHeight="1" x14ac:dyDescent="0.2">
      <c r="B25" s="17"/>
      <c r="C25" s="18"/>
      <c r="D25" s="147"/>
      <c r="E25" s="139"/>
      <c r="F25" s="139"/>
      <c r="G25" s="144"/>
      <c r="H25" s="104"/>
    </row>
    <row r="26" spans="2:8" ht="12.6" customHeight="1" x14ac:dyDescent="0.2">
      <c r="B26" s="14" t="s">
        <v>160</v>
      </c>
      <c r="C26" s="15" t="s">
        <v>173</v>
      </c>
      <c r="D26" s="136" t="s">
        <v>174</v>
      </c>
      <c r="E26" s="139" t="s">
        <v>5</v>
      </c>
      <c r="F26" s="139"/>
      <c r="G26" s="144" t="s">
        <v>653</v>
      </c>
      <c r="H26" s="104">
        <v>-3500</v>
      </c>
    </row>
    <row r="27" spans="2:8" ht="12.6" customHeight="1" x14ac:dyDescent="0.2">
      <c r="B27" s="17"/>
      <c r="C27" s="18"/>
      <c r="D27" s="147"/>
      <c r="E27" s="139"/>
      <c r="F27" s="139"/>
      <c r="G27" s="144"/>
      <c r="H27" s="104"/>
    </row>
    <row r="28" spans="2:8" ht="12.6" customHeight="1" x14ac:dyDescent="0.2">
      <c r="B28" s="14" t="s">
        <v>160</v>
      </c>
      <c r="C28" s="15" t="s">
        <v>175</v>
      </c>
      <c r="D28" s="136" t="s">
        <v>176</v>
      </c>
      <c r="E28" s="139" t="s">
        <v>5</v>
      </c>
      <c r="F28" s="139"/>
      <c r="G28" s="144" t="s">
        <v>653</v>
      </c>
      <c r="H28" s="104">
        <v>-2987</v>
      </c>
    </row>
    <row r="29" spans="2:8" ht="12.6" customHeight="1" x14ac:dyDescent="0.2">
      <c r="B29" s="17"/>
      <c r="C29" s="18"/>
      <c r="D29" s="147"/>
      <c r="E29" s="139"/>
      <c r="F29" s="139"/>
      <c r="G29" s="144"/>
      <c r="H29" s="104"/>
    </row>
    <row r="30" spans="2:8" ht="12.6" customHeight="1" x14ac:dyDescent="0.2">
      <c r="B30" s="14" t="s">
        <v>160</v>
      </c>
      <c r="C30" s="15" t="s">
        <v>177</v>
      </c>
      <c r="D30" s="136" t="s">
        <v>178</v>
      </c>
      <c r="E30" s="139" t="s">
        <v>5</v>
      </c>
      <c r="F30" s="139"/>
      <c r="G30" s="144" t="s">
        <v>653</v>
      </c>
      <c r="H30" s="104">
        <v>-4500</v>
      </c>
    </row>
    <row r="31" spans="2:8" ht="12.6" customHeight="1" x14ac:dyDescent="0.2">
      <c r="B31" s="17"/>
      <c r="C31" s="18"/>
      <c r="D31" s="147"/>
      <c r="E31" s="139"/>
      <c r="F31" s="139"/>
      <c r="G31" s="144"/>
      <c r="H31" s="104"/>
    </row>
    <row r="32" spans="2:8" ht="12.6" customHeight="1" x14ac:dyDescent="0.2">
      <c r="B32" s="14" t="s">
        <v>160</v>
      </c>
      <c r="C32" s="15" t="s">
        <v>179</v>
      </c>
      <c r="D32" s="136" t="s">
        <v>180</v>
      </c>
      <c r="E32" s="139" t="s">
        <v>5</v>
      </c>
      <c r="F32" s="139"/>
      <c r="G32" s="144" t="s">
        <v>653</v>
      </c>
      <c r="H32" s="104">
        <v>-2409</v>
      </c>
    </row>
    <row r="33" spans="2:8" ht="12.6" customHeight="1" x14ac:dyDescent="0.2">
      <c r="B33" s="17"/>
      <c r="C33" s="18"/>
      <c r="D33" s="147"/>
      <c r="E33" s="139"/>
      <c r="F33" s="139"/>
      <c r="G33" s="144"/>
      <c r="H33" s="104"/>
    </row>
    <row r="34" spans="2:8" ht="12.6" customHeight="1" x14ac:dyDescent="0.2">
      <c r="B34" s="14" t="s">
        <v>160</v>
      </c>
      <c r="C34" s="15" t="s">
        <v>181</v>
      </c>
      <c r="D34" s="136" t="s">
        <v>182</v>
      </c>
      <c r="E34" s="139" t="s">
        <v>5</v>
      </c>
      <c r="F34" s="139"/>
      <c r="G34" s="144" t="s">
        <v>653</v>
      </c>
      <c r="H34" s="104">
        <v>-5104</v>
      </c>
    </row>
    <row r="35" spans="2:8" ht="12.6" customHeight="1" x14ac:dyDescent="0.2">
      <c r="B35" s="17"/>
      <c r="C35" s="18"/>
      <c r="D35" s="147"/>
      <c r="E35" s="139"/>
      <c r="F35" s="139"/>
      <c r="G35" s="144"/>
      <c r="H35" s="104"/>
    </row>
    <row r="36" spans="2:8" ht="12.6" customHeight="1" x14ac:dyDescent="0.2">
      <c r="B36" s="14" t="s">
        <v>160</v>
      </c>
      <c r="C36" s="15" t="s">
        <v>183</v>
      </c>
      <c r="D36" s="136" t="s">
        <v>184</v>
      </c>
      <c r="E36" s="139" t="s">
        <v>5</v>
      </c>
      <c r="F36" s="139"/>
      <c r="G36" s="144" t="s">
        <v>653</v>
      </c>
      <c r="H36" s="104">
        <v>-165</v>
      </c>
    </row>
    <row r="37" spans="2:8" ht="12.6" customHeight="1" x14ac:dyDescent="0.2">
      <c r="B37" s="17"/>
      <c r="C37" s="18"/>
      <c r="D37" s="147"/>
      <c r="E37" s="139"/>
      <c r="F37" s="139"/>
      <c r="G37" s="144"/>
      <c r="H37" s="104"/>
    </row>
    <row r="38" spans="2:8" ht="12.6" customHeight="1" x14ac:dyDescent="0.2">
      <c r="B38" s="14" t="s">
        <v>160</v>
      </c>
      <c r="C38" s="15" t="s">
        <v>185</v>
      </c>
      <c r="D38" s="136" t="s">
        <v>186</v>
      </c>
      <c r="E38" s="139" t="s">
        <v>5</v>
      </c>
      <c r="F38" s="139"/>
      <c r="G38" s="144" t="s">
        <v>653</v>
      </c>
      <c r="H38" s="104">
        <v>-2642</v>
      </c>
    </row>
    <row r="39" spans="2:8" ht="12.6" customHeight="1" x14ac:dyDescent="0.2">
      <c r="B39" s="17"/>
      <c r="C39" s="18"/>
      <c r="D39" s="147"/>
      <c r="E39" s="139"/>
      <c r="F39" s="139"/>
      <c r="G39" s="144"/>
      <c r="H39" s="104"/>
    </row>
    <row r="40" spans="2:8" ht="12.6" customHeight="1" x14ac:dyDescent="0.2">
      <c r="B40" s="14" t="s">
        <v>160</v>
      </c>
      <c r="C40" s="15" t="s">
        <v>187</v>
      </c>
      <c r="D40" s="136" t="s">
        <v>188</v>
      </c>
      <c r="E40" s="139" t="s">
        <v>5</v>
      </c>
      <c r="F40" s="139"/>
      <c r="G40" s="144" t="s">
        <v>653</v>
      </c>
      <c r="H40" s="104">
        <v>-3504</v>
      </c>
    </row>
    <row r="41" spans="2:8" ht="12.6" customHeight="1" x14ac:dyDescent="0.2">
      <c r="B41" s="17"/>
      <c r="C41" s="18"/>
      <c r="D41" s="147"/>
      <c r="E41" s="139"/>
      <c r="F41" s="139"/>
      <c r="G41" s="144"/>
      <c r="H41" s="104"/>
    </row>
    <row r="42" spans="2:8" ht="12.6" customHeight="1" x14ac:dyDescent="0.2">
      <c r="B42" s="14" t="s">
        <v>160</v>
      </c>
      <c r="C42" s="15" t="s">
        <v>189</v>
      </c>
      <c r="D42" s="136" t="s">
        <v>190</v>
      </c>
      <c r="E42" s="139" t="s">
        <v>5</v>
      </c>
      <c r="F42" s="139"/>
      <c r="G42" s="144" t="s">
        <v>653</v>
      </c>
      <c r="H42" s="104">
        <v>-230</v>
      </c>
    </row>
    <row r="43" spans="2:8" ht="12.6" customHeight="1" x14ac:dyDescent="0.2">
      <c r="B43" s="17"/>
      <c r="C43" s="18"/>
      <c r="D43" s="147"/>
      <c r="E43" s="139"/>
      <c r="F43" s="139"/>
      <c r="G43" s="144"/>
      <c r="H43" s="104"/>
    </row>
    <row r="44" spans="2:8" ht="12.6" customHeight="1" x14ac:dyDescent="0.2">
      <c r="B44" s="14" t="s">
        <v>160</v>
      </c>
      <c r="C44" s="15" t="s">
        <v>191</v>
      </c>
      <c r="D44" s="136" t="s">
        <v>192</v>
      </c>
      <c r="E44" s="139" t="s">
        <v>5</v>
      </c>
      <c r="F44" s="139"/>
      <c r="G44" s="144" t="s">
        <v>653</v>
      </c>
      <c r="H44" s="104">
        <v>-5000</v>
      </c>
    </row>
    <row r="45" spans="2:8" ht="12.6" customHeight="1" x14ac:dyDescent="0.2">
      <c r="B45" s="17"/>
      <c r="C45" s="18"/>
      <c r="D45" s="147"/>
      <c r="E45" s="139"/>
      <c r="F45" s="139"/>
      <c r="G45" s="144"/>
      <c r="H45" s="104"/>
    </row>
    <row r="46" spans="2:8" ht="12.6" customHeight="1" x14ac:dyDescent="0.2">
      <c r="B46" s="14" t="s">
        <v>160</v>
      </c>
      <c r="C46" s="15" t="s">
        <v>193</v>
      </c>
      <c r="D46" s="136" t="s">
        <v>194</v>
      </c>
      <c r="E46" s="139" t="s">
        <v>5</v>
      </c>
      <c r="F46" s="139"/>
      <c r="G46" s="144" t="s">
        <v>653</v>
      </c>
      <c r="H46" s="104">
        <v>-700</v>
      </c>
    </row>
    <row r="47" spans="2:8" ht="12.6" customHeight="1" x14ac:dyDescent="0.2">
      <c r="B47" s="17"/>
      <c r="C47" s="18"/>
      <c r="D47" s="147"/>
      <c r="E47" s="139"/>
      <c r="F47" s="139"/>
      <c r="G47" s="144"/>
      <c r="H47" s="104"/>
    </row>
    <row r="48" spans="2:8" ht="12.6" customHeight="1" x14ac:dyDescent="0.2">
      <c r="B48" s="14" t="s">
        <v>160</v>
      </c>
      <c r="C48" s="15" t="s">
        <v>195</v>
      </c>
      <c r="D48" s="136" t="s">
        <v>196</v>
      </c>
      <c r="E48" s="139" t="s">
        <v>5</v>
      </c>
      <c r="F48" s="139"/>
      <c r="G48" s="144" t="s">
        <v>653</v>
      </c>
      <c r="H48" s="104">
        <v>-123</v>
      </c>
    </row>
    <row r="49" spans="2:8" ht="12.6" customHeight="1" x14ac:dyDescent="0.2">
      <c r="B49" s="17"/>
      <c r="C49" s="18"/>
      <c r="D49" s="147"/>
      <c r="E49" s="139"/>
      <c r="F49" s="139"/>
      <c r="G49" s="144"/>
      <c r="H49" s="104"/>
    </row>
    <row r="50" spans="2:8" ht="12.6" customHeight="1" x14ac:dyDescent="0.2">
      <c r="B50" s="14" t="s">
        <v>160</v>
      </c>
      <c r="C50" s="15" t="s">
        <v>197</v>
      </c>
      <c r="D50" s="136" t="s">
        <v>198</v>
      </c>
      <c r="E50" s="139" t="s">
        <v>5</v>
      </c>
      <c r="F50" s="139"/>
      <c r="G50" s="144" t="s">
        <v>653</v>
      </c>
      <c r="H50" s="104">
        <v>-3000</v>
      </c>
    </row>
    <row r="51" spans="2:8" ht="12.6" customHeight="1" x14ac:dyDescent="0.2">
      <c r="B51" s="17"/>
      <c r="C51" s="18"/>
      <c r="D51" s="147"/>
      <c r="E51" s="139"/>
      <c r="F51" s="139"/>
      <c r="G51" s="144"/>
      <c r="H51" s="104"/>
    </row>
    <row r="52" spans="2:8" ht="12.6" customHeight="1" x14ac:dyDescent="0.2">
      <c r="B52" s="14" t="s">
        <v>160</v>
      </c>
      <c r="C52" s="15" t="s">
        <v>199</v>
      </c>
      <c r="D52" s="136" t="s">
        <v>200</v>
      </c>
      <c r="E52" s="139" t="s">
        <v>5</v>
      </c>
      <c r="F52" s="139"/>
      <c r="G52" s="144" t="s">
        <v>653</v>
      </c>
      <c r="H52" s="104">
        <v>-4800</v>
      </c>
    </row>
    <row r="53" spans="2:8" ht="12.6" customHeight="1" x14ac:dyDescent="0.2">
      <c r="B53" s="17"/>
      <c r="C53" s="18"/>
      <c r="D53" s="147"/>
      <c r="E53" s="139"/>
      <c r="F53" s="139"/>
      <c r="G53" s="144"/>
      <c r="H53" s="104"/>
    </row>
    <row r="54" spans="2:8" ht="12.6" customHeight="1" x14ac:dyDescent="0.2">
      <c r="B54" s="14" t="s">
        <v>160</v>
      </c>
      <c r="C54" s="15" t="s">
        <v>201</v>
      </c>
      <c r="D54" s="136" t="s">
        <v>202</v>
      </c>
      <c r="E54" s="139" t="s">
        <v>5</v>
      </c>
      <c r="F54" s="139"/>
      <c r="G54" s="144" t="s">
        <v>653</v>
      </c>
      <c r="H54" s="104">
        <v>-35000</v>
      </c>
    </row>
    <row r="55" spans="2:8" ht="12.6" customHeight="1" x14ac:dyDescent="0.2">
      <c r="B55" s="17"/>
      <c r="C55" s="18"/>
      <c r="D55" s="147"/>
      <c r="E55" s="139"/>
      <c r="F55" s="139"/>
      <c r="G55" s="144"/>
      <c r="H55" s="104"/>
    </row>
    <row r="56" spans="2:8" ht="12.6" customHeight="1" x14ac:dyDescent="0.2">
      <c r="B56" s="14" t="s">
        <v>10</v>
      </c>
      <c r="C56" s="15" t="s">
        <v>203</v>
      </c>
      <c r="D56" s="136" t="s">
        <v>204</v>
      </c>
      <c r="E56" s="139" t="s">
        <v>9</v>
      </c>
      <c r="F56" s="139"/>
      <c r="G56" s="144" t="s">
        <v>654</v>
      </c>
      <c r="H56" s="104">
        <v>-275.2</v>
      </c>
    </row>
    <row r="57" spans="2:8" ht="12.6" customHeight="1" x14ac:dyDescent="0.2">
      <c r="B57" s="17"/>
      <c r="C57" s="18"/>
      <c r="D57" s="147"/>
      <c r="E57" s="139"/>
      <c r="F57" s="139"/>
      <c r="G57" s="144"/>
      <c r="H57" s="152"/>
    </row>
    <row r="58" spans="2:8" ht="12.6" customHeight="1" x14ac:dyDescent="0.2">
      <c r="B58" s="14" t="s">
        <v>10</v>
      </c>
      <c r="C58" s="15" t="s">
        <v>205</v>
      </c>
      <c r="D58" s="136" t="s">
        <v>206</v>
      </c>
      <c r="E58" s="139" t="s">
        <v>9</v>
      </c>
      <c r="F58" s="139"/>
      <c r="G58" s="144" t="s">
        <v>654</v>
      </c>
      <c r="H58" s="104">
        <v>-35000</v>
      </c>
    </row>
    <row r="59" spans="2:8" ht="12.6" customHeight="1" x14ac:dyDescent="0.2">
      <c r="B59" s="17"/>
      <c r="C59" s="18"/>
      <c r="D59" s="147"/>
      <c r="E59" s="139"/>
      <c r="F59" s="139"/>
      <c r="G59" s="144"/>
      <c r="H59" s="152"/>
    </row>
    <row r="60" spans="2:8" ht="12.6" customHeight="1" x14ac:dyDescent="0.2">
      <c r="B60" s="14" t="s">
        <v>10</v>
      </c>
      <c r="C60" s="15" t="s">
        <v>207</v>
      </c>
      <c r="D60" s="136" t="s">
        <v>208</v>
      </c>
      <c r="E60" s="139" t="s">
        <v>9</v>
      </c>
      <c r="F60" s="139"/>
      <c r="G60" s="144" t="s">
        <v>654</v>
      </c>
      <c r="H60" s="104">
        <v>-20000</v>
      </c>
    </row>
    <row r="61" spans="2:8" ht="12.6" customHeight="1" x14ac:dyDescent="0.2">
      <c r="B61" s="17"/>
      <c r="C61" s="18"/>
      <c r="D61" s="147"/>
      <c r="E61" s="139"/>
      <c r="F61" s="139"/>
      <c r="G61" s="144"/>
      <c r="H61" s="152"/>
    </row>
    <row r="62" spans="2:8" ht="12.6" customHeight="1" x14ac:dyDescent="0.2">
      <c r="B62" s="14" t="s">
        <v>10</v>
      </c>
      <c r="C62" s="15" t="s">
        <v>209</v>
      </c>
      <c r="D62" s="136" t="s">
        <v>210</v>
      </c>
      <c r="E62" s="139" t="s">
        <v>9</v>
      </c>
      <c r="F62" s="139"/>
      <c r="G62" s="144" t="s">
        <v>654</v>
      </c>
      <c r="H62" s="104">
        <v>-105700</v>
      </c>
    </row>
    <row r="63" spans="2:8" ht="12.6" customHeight="1" x14ac:dyDescent="0.2">
      <c r="B63" s="17"/>
      <c r="C63" s="18"/>
      <c r="D63" s="147"/>
      <c r="E63" s="139"/>
      <c r="F63" s="139"/>
      <c r="G63" s="144"/>
      <c r="H63" s="152"/>
    </row>
    <row r="64" spans="2:8" ht="12.6" customHeight="1" x14ac:dyDescent="0.2">
      <c r="B64" s="14" t="s">
        <v>10</v>
      </c>
      <c r="C64" s="15" t="s">
        <v>211</v>
      </c>
      <c r="D64" s="136" t="s">
        <v>212</v>
      </c>
      <c r="E64" s="139" t="s">
        <v>9</v>
      </c>
      <c r="F64" s="139"/>
      <c r="G64" s="144" t="s">
        <v>654</v>
      </c>
      <c r="H64" s="104">
        <v>-245500</v>
      </c>
    </row>
    <row r="65" spans="2:8" ht="12.6" customHeight="1" x14ac:dyDescent="0.2">
      <c r="B65" s="17"/>
      <c r="C65" s="18"/>
      <c r="D65" s="147"/>
      <c r="E65" s="139"/>
      <c r="F65" s="139"/>
      <c r="G65" s="144"/>
      <c r="H65" s="152"/>
    </row>
    <row r="66" spans="2:8" ht="12.6" customHeight="1" x14ac:dyDescent="0.2">
      <c r="B66" s="14" t="s">
        <v>10</v>
      </c>
      <c r="C66" s="15" t="s">
        <v>213</v>
      </c>
      <c r="D66" s="136" t="s">
        <v>214</v>
      </c>
      <c r="E66" s="139" t="s">
        <v>9</v>
      </c>
      <c r="F66" s="139"/>
      <c r="G66" s="144" t="s">
        <v>654</v>
      </c>
      <c r="H66" s="104">
        <v>-40000</v>
      </c>
    </row>
    <row r="67" spans="2:8" ht="12.6" customHeight="1" x14ac:dyDescent="0.2">
      <c r="B67" s="17"/>
      <c r="C67" s="18"/>
      <c r="D67" s="147"/>
      <c r="E67" s="139"/>
      <c r="F67" s="139"/>
      <c r="G67" s="144"/>
      <c r="H67" s="152"/>
    </row>
    <row r="68" spans="2:8" ht="12.6" customHeight="1" x14ac:dyDescent="0.2">
      <c r="B68" s="14" t="s">
        <v>10</v>
      </c>
      <c r="C68" s="15" t="s">
        <v>215</v>
      </c>
      <c r="D68" s="136" t="s">
        <v>216</v>
      </c>
      <c r="E68" s="139" t="s">
        <v>9</v>
      </c>
      <c r="F68" s="139"/>
      <c r="G68" s="144" t="s">
        <v>654</v>
      </c>
      <c r="H68" s="104">
        <v>-3000</v>
      </c>
    </row>
    <row r="69" spans="2:8" ht="12.6" customHeight="1" x14ac:dyDescent="0.2">
      <c r="B69" s="17"/>
      <c r="C69" s="18"/>
      <c r="D69" s="147"/>
      <c r="E69" s="139"/>
      <c r="F69" s="139"/>
      <c r="G69" s="144"/>
      <c r="H69" s="152"/>
    </row>
    <row r="70" spans="2:8" ht="12.6" customHeight="1" x14ac:dyDescent="0.2">
      <c r="B70" s="14" t="s">
        <v>10</v>
      </c>
      <c r="C70" s="15" t="s">
        <v>217</v>
      </c>
      <c r="D70" s="136" t="s">
        <v>218</v>
      </c>
      <c r="E70" s="139" t="s">
        <v>9</v>
      </c>
      <c r="F70" s="139"/>
      <c r="G70" s="144" t="s">
        <v>654</v>
      </c>
      <c r="H70" s="104">
        <v>-31800</v>
      </c>
    </row>
    <row r="71" spans="2:8" ht="12.6" customHeight="1" x14ac:dyDescent="0.2">
      <c r="B71" s="17"/>
      <c r="C71" s="18"/>
      <c r="D71" s="147"/>
      <c r="E71" s="139"/>
      <c r="F71" s="139"/>
      <c r="G71" s="144"/>
      <c r="H71" s="152"/>
    </row>
    <row r="72" spans="2:8" ht="12.6" customHeight="1" x14ac:dyDescent="0.2">
      <c r="B72" s="14" t="s">
        <v>10</v>
      </c>
      <c r="C72" s="15" t="s">
        <v>219</v>
      </c>
      <c r="D72" s="136" t="s">
        <v>220</v>
      </c>
      <c r="E72" s="139" t="s">
        <v>9</v>
      </c>
      <c r="F72" s="139"/>
      <c r="G72" s="144" t="s">
        <v>654</v>
      </c>
      <c r="H72" s="104">
        <v>-5000</v>
      </c>
    </row>
    <row r="73" spans="2:8" ht="12.6" customHeight="1" x14ac:dyDescent="0.2">
      <c r="B73" s="17"/>
      <c r="C73" s="18"/>
      <c r="D73" s="147"/>
      <c r="E73" s="139"/>
      <c r="F73" s="139"/>
      <c r="G73" s="144"/>
      <c r="H73" s="152"/>
    </row>
    <row r="74" spans="2:8" ht="12.6" customHeight="1" x14ac:dyDescent="0.2">
      <c r="B74" s="14" t="s">
        <v>10</v>
      </c>
      <c r="C74" s="15" t="s">
        <v>221</v>
      </c>
      <c r="D74" s="136" t="s">
        <v>222</v>
      </c>
      <c r="E74" s="139" t="s">
        <v>9</v>
      </c>
      <c r="F74" s="139"/>
      <c r="G74" s="144" t="s">
        <v>654</v>
      </c>
      <c r="H74" s="104">
        <v>-2500</v>
      </c>
    </row>
    <row r="75" spans="2:8" ht="12.6" customHeight="1" x14ac:dyDescent="0.2">
      <c r="B75" s="17"/>
      <c r="C75" s="18"/>
      <c r="D75" s="147"/>
      <c r="E75" s="139"/>
      <c r="F75" s="139"/>
      <c r="G75" s="144"/>
      <c r="H75" s="152"/>
    </row>
    <row r="76" spans="2:8" ht="12.6" customHeight="1" x14ac:dyDescent="0.2">
      <c r="B76" s="14" t="s">
        <v>10</v>
      </c>
      <c r="C76" s="15" t="s">
        <v>223</v>
      </c>
      <c r="D76" s="136" t="s">
        <v>224</v>
      </c>
      <c r="E76" s="139" t="s">
        <v>9</v>
      </c>
      <c r="F76" s="139"/>
      <c r="G76" s="144" t="s">
        <v>654</v>
      </c>
      <c r="H76" s="104">
        <v>-3800</v>
      </c>
    </row>
    <row r="77" spans="2:8" ht="12.6" customHeight="1" x14ac:dyDescent="0.2">
      <c r="B77" s="17"/>
      <c r="C77" s="18"/>
      <c r="D77" s="147"/>
      <c r="E77" s="139"/>
      <c r="F77" s="139"/>
      <c r="G77" s="144"/>
      <c r="H77" s="152"/>
    </row>
    <row r="78" spans="2:8" ht="12.6" customHeight="1" x14ac:dyDescent="0.2">
      <c r="B78" s="14" t="s">
        <v>10</v>
      </c>
      <c r="C78" s="15" t="s">
        <v>225</v>
      </c>
      <c r="D78" s="136" t="s">
        <v>226</v>
      </c>
      <c r="E78" s="139" t="s">
        <v>9</v>
      </c>
      <c r="F78" s="139"/>
      <c r="G78" s="144" t="s">
        <v>654</v>
      </c>
      <c r="H78" s="104">
        <v>-233000</v>
      </c>
    </row>
    <row r="79" spans="2:8" ht="12.6" customHeight="1" x14ac:dyDescent="0.2">
      <c r="B79" s="17"/>
      <c r="C79" s="18"/>
      <c r="D79" s="147"/>
      <c r="E79" s="139"/>
      <c r="F79" s="139"/>
      <c r="G79" s="144"/>
      <c r="H79" s="152"/>
    </row>
    <row r="80" spans="2:8" ht="12.6" customHeight="1" x14ac:dyDescent="0.2">
      <c r="B80" s="14" t="s">
        <v>10</v>
      </c>
      <c r="C80" s="15" t="s">
        <v>227</v>
      </c>
      <c r="D80" s="136" t="s">
        <v>228</v>
      </c>
      <c r="E80" s="139" t="s">
        <v>9</v>
      </c>
      <c r="F80" s="139"/>
      <c r="G80" s="144" t="s">
        <v>654</v>
      </c>
      <c r="H80" s="104">
        <v>-950</v>
      </c>
    </row>
    <row r="81" spans="2:8" ht="12.6" customHeight="1" x14ac:dyDescent="0.2">
      <c r="B81" s="17"/>
      <c r="C81" s="18"/>
      <c r="D81" s="147"/>
      <c r="E81" s="139"/>
      <c r="F81" s="139"/>
      <c r="G81" s="144"/>
      <c r="H81" s="152"/>
    </row>
    <row r="82" spans="2:8" ht="12.6" customHeight="1" x14ac:dyDescent="0.2">
      <c r="B82" s="14" t="s">
        <v>10</v>
      </c>
      <c r="C82" s="15" t="s">
        <v>229</v>
      </c>
      <c r="D82" s="136" t="s">
        <v>230</v>
      </c>
      <c r="E82" s="139" t="s">
        <v>9</v>
      </c>
      <c r="F82" s="139"/>
      <c r="G82" s="144" t="s">
        <v>654</v>
      </c>
      <c r="H82" s="104">
        <v>-9000</v>
      </c>
    </row>
    <row r="83" spans="2:8" ht="12.6" customHeight="1" x14ac:dyDescent="0.2">
      <c r="B83" s="17"/>
      <c r="C83" s="18"/>
      <c r="D83" s="147"/>
      <c r="E83" s="139"/>
      <c r="F83" s="139"/>
      <c r="G83" s="144"/>
      <c r="H83" s="152"/>
    </row>
    <row r="84" spans="2:8" ht="12.6" customHeight="1" x14ac:dyDescent="0.2">
      <c r="B84" s="14" t="s">
        <v>10</v>
      </c>
      <c r="C84" s="15" t="s">
        <v>231</v>
      </c>
      <c r="D84" s="136" t="s">
        <v>232</v>
      </c>
      <c r="E84" s="139" t="s">
        <v>9</v>
      </c>
      <c r="F84" s="139"/>
      <c r="G84" s="144" t="s">
        <v>654</v>
      </c>
      <c r="H84" s="104">
        <v>-3000</v>
      </c>
    </row>
    <row r="85" spans="2:8" ht="12.6" customHeight="1" x14ac:dyDescent="0.2">
      <c r="B85" s="17"/>
      <c r="C85" s="18"/>
      <c r="D85" s="147"/>
      <c r="E85" s="139"/>
      <c r="F85" s="139"/>
      <c r="G85" s="144"/>
      <c r="H85" s="152"/>
    </row>
    <row r="86" spans="2:8" ht="12.6" customHeight="1" x14ac:dyDescent="0.2">
      <c r="B86" s="14" t="s">
        <v>10</v>
      </c>
      <c r="C86" s="15" t="s">
        <v>233</v>
      </c>
      <c r="D86" s="136" t="s">
        <v>234</v>
      </c>
      <c r="E86" s="139" t="s">
        <v>9</v>
      </c>
      <c r="F86" s="139"/>
      <c r="G86" s="144" t="s">
        <v>654</v>
      </c>
      <c r="H86" s="104">
        <v>-97000</v>
      </c>
    </row>
    <row r="87" spans="2:8" ht="12.6" customHeight="1" x14ac:dyDescent="0.2">
      <c r="B87" s="17"/>
      <c r="C87" s="18"/>
      <c r="D87" s="147"/>
      <c r="E87" s="139"/>
      <c r="F87" s="139"/>
      <c r="G87" s="144"/>
      <c r="H87" s="152"/>
    </row>
    <row r="88" spans="2:8" ht="12.6" customHeight="1" x14ac:dyDescent="0.2">
      <c r="B88" s="14" t="s">
        <v>10</v>
      </c>
      <c r="C88" s="15" t="s">
        <v>235</v>
      </c>
      <c r="D88" s="136" t="s">
        <v>236</v>
      </c>
      <c r="E88" s="139" t="s">
        <v>9</v>
      </c>
      <c r="F88" s="139"/>
      <c r="G88" s="144" t="s">
        <v>654</v>
      </c>
      <c r="H88" s="104">
        <v>-69000</v>
      </c>
    </row>
    <row r="89" spans="2:8" ht="12.6" customHeight="1" x14ac:dyDescent="0.2">
      <c r="B89" s="17"/>
      <c r="C89" s="18"/>
      <c r="D89" s="147"/>
      <c r="E89" s="139"/>
      <c r="F89" s="139"/>
      <c r="G89" s="144"/>
      <c r="H89" s="152"/>
    </row>
    <row r="90" spans="2:8" ht="12.6" customHeight="1" x14ac:dyDescent="0.2">
      <c r="B90" s="14" t="s">
        <v>10</v>
      </c>
      <c r="C90" s="15" t="s">
        <v>237</v>
      </c>
      <c r="D90" s="136" t="s">
        <v>238</v>
      </c>
      <c r="E90" s="139" t="s">
        <v>9</v>
      </c>
      <c r="F90" s="139"/>
      <c r="G90" s="144" t="s">
        <v>654</v>
      </c>
      <c r="H90" s="104">
        <v>-10000</v>
      </c>
    </row>
    <row r="91" spans="2:8" ht="12.6" customHeight="1" x14ac:dyDescent="0.2">
      <c r="B91" s="17"/>
      <c r="C91" s="18"/>
      <c r="D91" s="147"/>
      <c r="E91" s="139"/>
      <c r="F91" s="139"/>
      <c r="G91" s="144"/>
      <c r="H91" s="152"/>
    </row>
    <row r="92" spans="2:8" ht="12.6" customHeight="1" x14ac:dyDescent="0.2">
      <c r="B92" s="14" t="s">
        <v>10</v>
      </c>
      <c r="C92" s="15" t="s">
        <v>239</v>
      </c>
      <c r="D92" s="136" t="s">
        <v>240</v>
      </c>
      <c r="E92" s="139" t="s">
        <v>9</v>
      </c>
      <c r="F92" s="139"/>
      <c r="G92" s="144" t="s">
        <v>654</v>
      </c>
      <c r="H92" s="104">
        <v>-49000</v>
      </c>
    </row>
    <row r="93" spans="2:8" ht="12.6" customHeight="1" x14ac:dyDescent="0.2">
      <c r="B93" s="17"/>
      <c r="C93" s="18"/>
      <c r="D93" s="147"/>
      <c r="E93" s="139"/>
      <c r="F93" s="139"/>
      <c r="G93" s="144"/>
      <c r="H93" s="152"/>
    </row>
    <row r="94" spans="2:8" ht="12.6" customHeight="1" x14ac:dyDescent="0.2">
      <c r="B94" s="14" t="s">
        <v>10</v>
      </c>
      <c r="C94" s="15" t="s">
        <v>241</v>
      </c>
      <c r="D94" s="136" t="s">
        <v>242</v>
      </c>
      <c r="E94" s="139" t="s">
        <v>9</v>
      </c>
      <c r="F94" s="139"/>
      <c r="G94" s="144" t="s">
        <v>654</v>
      </c>
      <c r="H94" s="104">
        <v>-240000</v>
      </c>
    </row>
    <row r="95" spans="2:8" ht="12.6" customHeight="1" x14ac:dyDescent="0.2">
      <c r="B95" s="17"/>
      <c r="C95" s="18"/>
      <c r="D95" s="147"/>
      <c r="E95" s="139"/>
      <c r="F95" s="139"/>
      <c r="G95" s="144"/>
      <c r="H95" s="152"/>
    </row>
    <row r="96" spans="2:8" ht="12.6" customHeight="1" x14ac:dyDescent="0.2">
      <c r="B96" s="14" t="s">
        <v>10</v>
      </c>
      <c r="C96" s="15" t="s">
        <v>243</v>
      </c>
      <c r="D96" s="136" t="s">
        <v>244</v>
      </c>
      <c r="E96" s="139" t="s">
        <v>9</v>
      </c>
      <c r="F96" s="139"/>
      <c r="G96" s="144" t="s">
        <v>654</v>
      </c>
      <c r="H96" s="104">
        <v>-36000</v>
      </c>
    </row>
    <row r="97" spans="2:8" ht="12.6" customHeight="1" x14ac:dyDescent="0.2">
      <c r="B97" s="17"/>
      <c r="C97" s="18"/>
      <c r="D97" s="147"/>
      <c r="E97" s="139"/>
      <c r="F97" s="139"/>
      <c r="G97" s="144"/>
      <c r="H97" s="152"/>
    </row>
    <row r="98" spans="2:8" ht="12.6" customHeight="1" x14ac:dyDescent="0.2">
      <c r="B98" s="14" t="s">
        <v>10</v>
      </c>
      <c r="C98" s="15" t="s">
        <v>245</v>
      </c>
      <c r="D98" s="136" t="s">
        <v>246</v>
      </c>
      <c r="E98" s="139" t="s">
        <v>9</v>
      </c>
      <c r="F98" s="139"/>
      <c r="G98" s="144" t="s">
        <v>654</v>
      </c>
      <c r="H98" s="104">
        <v>-200000</v>
      </c>
    </row>
    <row r="99" spans="2:8" ht="12.6" customHeight="1" x14ac:dyDescent="0.2">
      <c r="B99" s="17"/>
      <c r="C99" s="18"/>
      <c r="D99" s="147"/>
      <c r="E99" s="139"/>
      <c r="F99" s="139"/>
      <c r="G99" s="144"/>
      <c r="H99" s="152"/>
    </row>
    <row r="100" spans="2:8" ht="12.6" customHeight="1" x14ac:dyDescent="0.2">
      <c r="B100" s="14" t="s">
        <v>10</v>
      </c>
      <c r="C100" s="15" t="s">
        <v>247</v>
      </c>
      <c r="D100" s="136" t="s">
        <v>248</v>
      </c>
      <c r="E100" s="139" t="s">
        <v>9</v>
      </c>
      <c r="F100" s="139"/>
      <c r="G100" s="144" t="s">
        <v>654</v>
      </c>
      <c r="H100" s="104">
        <v>-52500</v>
      </c>
    </row>
    <row r="101" spans="2:8" ht="12.6" customHeight="1" x14ac:dyDescent="0.2">
      <c r="B101" s="17"/>
      <c r="C101" s="18"/>
      <c r="D101" s="147"/>
      <c r="E101" s="139"/>
      <c r="F101" s="139"/>
      <c r="G101" s="144"/>
      <c r="H101" s="152"/>
    </row>
    <row r="102" spans="2:8" ht="12.6" customHeight="1" x14ac:dyDescent="0.2">
      <c r="B102" s="14" t="s">
        <v>10</v>
      </c>
      <c r="C102" s="15" t="s">
        <v>249</v>
      </c>
      <c r="D102" s="136" t="s">
        <v>250</v>
      </c>
      <c r="E102" s="139" t="s">
        <v>9</v>
      </c>
      <c r="F102" s="139"/>
      <c r="G102" s="144" t="s">
        <v>654</v>
      </c>
      <c r="H102" s="104">
        <v>-169000</v>
      </c>
    </row>
    <row r="103" spans="2:8" ht="12.6" customHeight="1" x14ac:dyDescent="0.2">
      <c r="B103" s="17"/>
      <c r="C103" s="18"/>
      <c r="D103" s="147"/>
      <c r="E103" s="139"/>
      <c r="F103" s="139"/>
      <c r="G103" s="144"/>
      <c r="H103" s="152"/>
    </row>
    <row r="104" spans="2:8" ht="12.6" customHeight="1" x14ac:dyDescent="0.2">
      <c r="B104" s="14" t="s">
        <v>10</v>
      </c>
      <c r="C104" s="15" t="s">
        <v>251</v>
      </c>
      <c r="D104" s="136" t="s">
        <v>252</v>
      </c>
      <c r="E104" s="139" t="s">
        <v>9</v>
      </c>
      <c r="F104" s="139"/>
      <c r="G104" s="144" t="s">
        <v>654</v>
      </c>
      <c r="H104" s="104">
        <v>-9500</v>
      </c>
    </row>
    <row r="105" spans="2:8" ht="12.6" customHeight="1" x14ac:dyDescent="0.2">
      <c r="B105" s="17"/>
      <c r="C105" s="18"/>
      <c r="D105" s="147"/>
      <c r="E105" s="139"/>
      <c r="F105" s="139"/>
      <c r="G105" s="144"/>
      <c r="H105" s="152"/>
    </row>
    <row r="106" spans="2:8" ht="12.6" customHeight="1" x14ac:dyDescent="0.2">
      <c r="B106" s="14" t="s">
        <v>10</v>
      </c>
      <c r="C106" s="15" t="s">
        <v>253</v>
      </c>
      <c r="D106" s="136" t="s">
        <v>254</v>
      </c>
      <c r="E106" s="139" t="s">
        <v>9</v>
      </c>
      <c r="F106" s="139"/>
      <c r="G106" s="144" t="s">
        <v>654</v>
      </c>
      <c r="H106" s="104">
        <v>-45000</v>
      </c>
    </row>
    <row r="107" spans="2:8" ht="12.6" customHeight="1" x14ac:dyDescent="0.2">
      <c r="B107" s="17"/>
      <c r="C107" s="18"/>
      <c r="D107" s="147"/>
      <c r="E107" s="139"/>
      <c r="F107" s="139"/>
      <c r="G107" s="144"/>
      <c r="H107" s="152"/>
    </row>
    <row r="108" spans="2:8" ht="12.6" customHeight="1" x14ac:dyDescent="0.2">
      <c r="B108" s="14" t="s">
        <v>10</v>
      </c>
      <c r="C108" s="15" t="s">
        <v>255</v>
      </c>
      <c r="D108" s="136" t="s">
        <v>256</v>
      </c>
      <c r="E108" s="139" t="s">
        <v>9</v>
      </c>
      <c r="F108" s="139"/>
      <c r="G108" s="144" t="s">
        <v>654</v>
      </c>
      <c r="H108" s="104">
        <v>-1000</v>
      </c>
    </row>
    <row r="109" spans="2:8" ht="12.6" customHeight="1" x14ac:dyDescent="0.2">
      <c r="B109" s="17"/>
      <c r="C109" s="18"/>
      <c r="D109" s="147"/>
      <c r="E109" s="139"/>
      <c r="F109" s="139"/>
      <c r="G109" s="144"/>
      <c r="H109" s="152"/>
    </row>
    <row r="110" spans="2:8" ht="12.6" customHeight="1" x14ac:dyDescent="0.2">
      <c r="B110" s="14" t="s">
        <v>10</v>
      </c>
      <c r="C110" s="15" t="s">
        <v>257</v>
      </c>
      <c r="D110" s="136" t="s">
        <v>258</v>
      </c>
      <c r="E110" s="139" t="s">
        <v>9</v>
      </c>
      <c r="F110" s="139"/>
      <c r="G110" s="144" t="s">
        <v>654</v>
      </c>
      <c r="H110" s="104">
        <v>-850</v>
      </c>
    </row>
    <row r="111" spans="2:8" ht="12.6" customHeight="1" x14ac:dyDescent="0.2">
      <c r="B111" s="17"/>
      <c r="C111" s="18"/>
      <c r="D111" s="147"/>
      <c r="E111" s="139"/>
      <c r="F111" s="139"/>
      <c r="G111" s="144"/>
      <c r="H111" s="152"/>
    </row>
    <row r="112" spans="2:8" ht="12.6" customHeight="1" x14ac:dyDescent="0.2">
      <c r="B112" s="14" t="s">
        <v>10</v>
      </c>
      <c r="C112" s="15" t="s">
        <v>259</v>
      </c>
      <c r="D112" s="136" t="s">
        <v>260</v>
      </c>
      <c r="E112" s="139" t="s">
        <v>9</v>
      </c>
      <c r="F112" s="139"/>
      <c r="G112" s="144" t="s">
        <v>654</v>
      </c>
      <c r="H112" s="104">
        <v>-19000</v>
      </c>
    </row>
    <row r="113" spans="2:8" ht="12.6" customHeight="1" x14ac:dyDescent="0.2">
      <c r="B113" s="17"/>
      <c r="C113" s="18"/>
      <c r="D113" s="147"/>
      <c r="E113" s="139"/>
      <c r="F113" s="139"/>
      <c r="G113" s="144"/>
      <c r="H113" s="152"/>
    </row>
    <row r="114" spans="2:8" ht="12.6" customHeight="1" x14ac:dyDescent="0.2">
      <c r="B114" s="14" t="s">
        <v>261</v>
      </c>
      <c r="C114" s="15" t="s">
        <v>262</v>
      </c>
      <c r="D114" s="136" t="s">
        <v>263</v>
      </c>
      <c r="E114" s="139" t="s">
        <v>9</v>
      </c>
      <c r="F114" s="139"/>
      <c r="G114" s="144" t="s">
        <v>653</v>
      </c>
      <c r="H114" s="104">
        <v>-1210</v>
      </c>
    </row>
    <row r="115" spans="2:8" ht="12.6" customHeight="1" x14ac:dyDescent="0.2">
      <c r="B115" s="17"/>
      <c r="C115" s="18"/>
      <c r="D115" s="147"/>
      <c r="E115" s="150"/>
      <c r="F115" s="150"/>
      <c r="G115" s="154"/>
      <c r="H115" s="152"/>
    </row>
    <row r="116" spans="2:8" ht="12.6" customHeight="1" x14ac:dyDescent="0.2">
      <c r="B116" s="14" t="s">
        <v>264</v>
      </c>
      <c r="C116" s="15" t="s">
        <v>265</v>
      </c>
      <c r="D116" s="136" t="s">
        <v>266</v>
      </c>
      <c r="E116" s="139" t="s">
        <v>9</v>
      </c>
      <c r="F116" s="139"/>
      <c r="G116" s="144" t="s">
        <v>653</v>
      </c>
      <c r="H116" s="104">
        <v>-6000</v>
      </c>
    </row>
    <row r="117" spans="2:8" ht="12.6" customHeight="1" x14ac:dyDescent="0.2">
      <c r="B117" s="17"/>
      <c r="C117" s="18"/>
      <c r="D117" s="147"/>
      <c r="E117" s="139"/>
      <c r="F117" s="139"/>
      <c r="G117" s="144"/>
      <c r="H117" s="152"/>
    </row>
    <row r="118" spans="2:8" ht="12.6" customHeight="1" x14ac:dyDescent="0.2">
      <c r="B118" s="14" t="s">
        <v>264</v>
      </c>
      <c r="C118" s="15" t="s">
        <v>267</v>
      </c>
      <c r="D118" s="136" t="s">
        <v>268</v>
      </c>
      <c r="E118" s="139" t="s">
        <v>9</v>
      </c>
      <c r="F118" s="139"/>
      <c r="G118" s="144" t="s">
        <v>653</v>
      </c>
      <c r="H118" s="104">
        <v>-2000</v>
      </c>
    </row>
    <row r="119" spans="2:8" ht="12.6" customHeight="1" x14ac:dyDescent="0.2">
      <c r="B119" s="17"/>
      <c r="C119" s="18"/>
      <c r="D119" s="147"/>
      <c r="E119" s="139"/>
      <c r="F119" s="139"/>
      <c r="G119" s="144"/>
      <c r="H119" s="152"/>
    </row>
    <row r="120" spans="2:8" ht="12.6" customHeight="1" x14ac:dyDescent="0.2">
      <c r="B120" s="14" t="s">
        <v>264</v>
      </c>
      <c r="C120" s="15" t="s">
        <v>269</v>
      </c>
      <c r="D120" s="136" t="s">
        <v>270</v>
      </c>
      <c r="E120" s="139" t="s">
        <v>9</v>
      </c>
      <c r="F120" s="139"/>
      <c r="G120" s="144" t="s">
        <v>653</v>
      </c>
      <c r="H120" s="104">
        <v>-1000</v>
      </c>
    </row>
    <row r="121" spans="2:8" ht="12.6" customHeight="1" x14ac:dyDescent="0.2">
      <c r="B121" s="17"/>
      <c r="C121" s="18"/>
      <c r="D121" s="147"/>
      <c r="E121" s="139"/>
      <c r="F121" s="139"/>
      <c r="G121" s="144"/>
      <c r="H121" s="152"/>
    </row>
    <row r="122" spans="2:8" ht="12.6" customHeight="1" x14ac:dyDescent="0.2">
      <c r="B122" s="14" t="s">
        <v>264</v>
      </c>
      <c r="C122" s="15" t="s">
        <v>271</v>
      </c>
      <c r="D122" s="136" t="s">
        <v>272</v>
      </c>
      <c r="E122" s="139" t="s">
        <v>9</v>
      </c>
      <c r="F122" s="139"/>
      <c r="G122" s="144" t="s">
        <v>653</v>
      </c>
      <c r="H122" s="104">
        <v>-4000</v>
      </c>
    </row>
    <row r="123" spans="2:8" ht="12.6" customHeight="1" x14ac:dyDescent="0.2">
      <c r="B123" s="17"/>
      <c r="C123" s="18"/>
      <c r="D123" s="147"/>
      <c r="E123" s="139"/>
      <c r="F123" s="139"/>
      <c r="G123" s="144"/>
      <c r="H123" s="152"/>
    </row>
    <row r="124" spans="2:8" ht="12.6" customHeight="1" x14ac:dyDescent="0.2">
      <c r="B124" s="14" t="s">
        <v>264</v>
      </c>
      <c r="C124" s="15" t="s">
        <v>273</v>
      </c>
      <c r="D124" s="136" t="s">
        <v>274</v>
      </c>
      <c r="E124" s="139" t="s">
        <v>9</v>
      </c>
      <c r="F124" s="139"/>
      <c r="G124" s="144" t="s">
        <v>653</v>
      </c>
      <c r="H124" s="104">
        <v>-10000</v>
      </c>
    </row>
    <row r="125" spans="2:8" ht="12.6" customHeight="1" x14ac:dyDescent="0.2">
      <c r="B125" s="17"/>
      <c r="C125" s="18"/>
      <c r="D125" s="147"/>
      <c r="E125" s="139"/>
      <c r="F125" s="139"/>
      <c r="G125" s="144"/>
      <c r="H125" s="152"/>
    </row>
    <row r="126" spans="2:8" ht="12.6" customHeight="1" x14ac:dyDescent="0.2">
      <c r="B126" s="14" t="s">
        <v>264</v>
      </c>
      <c r="C126" s="15" t="s">
        <v>275</v>
      </c>
      <c r="D126" s="136" t="s">
        <v>276</v>
      </c>
      <c r="E126" s="139" t="s">
        <v>9</v>
      </c>
      <c r="F126" s="139"/>
      <c r="G126" s="144" t="s">
        <v>653</v>
      </c>
      <c r="H126" s="104">
        <v>-11000</v>
      </c>
    </row>
    <row r="127" spans="2:8" ht="12.6" customHeight="1" x14ac:dyDescent="0.2">
      <c r="B127" s="17"/>
      <c r="C127" s="18"/>
      <c r="D127" s="147"/>
      <c r="E127" s="139"/>
      <c r="F127" s="139"/>
      <c r="G127" s="144"/>
      <c r="H127" s="152"/>
    </row>
    <row r="128" spans="2:8" ht="12.6" customHeight="1" x14ac:dyDescent="0.2">
      <c r="B128" s="14" t="s">
        <v>264</v>
      </c>
      <c r="C128" s="15" t="s">
        <v>277</v>
      </c>
      <c r="D128" s="136" t="s">
        <v>278</v>
      </c>
      <c r="E128" s="139" t="s">
        <v>9</v>
      </c>
      <c r="F128" s="139"/>
      <c r="G128" s="144" t="s">
        <v>653</v>
      </c>
      <c r="H128" s="104">
        <v>-10350</v>
      </c>
    </row>
    <row r="129" spans="2:8" ht="12.6" customHeight="1" x14ac:dyDescent="0.2">
      <c r="B129" s="17"/>
      <c r="C129" s="18"/>
      <c r="D129" s="147"/>
      <c r="E129" s="139"/>
      <c r="F129" s="139"/>
      <c r="G129" s="144"/>
      <c r="H129" s="152"/>
    </row>
    <row r="130" spans="2:8" ht="12.6" customHeight="1" x14ac:dyDescent="0.2">
      <c r="B130" s="14" t="s">
        <v>264</v>
      </c>
      <c r="C130" s="15" t="s">
        <v>279</v>
      </c>
      <c r="D130" s="136" t="s">
        <v>280</v>
      </c>
      <c r="E130" s="139" t="s">
        <v>9</v>
      </c>
      <c r="F130" s="139"/>
      <c r="G130" s="144" t="s">
        <v>653</v>
      </c>
      <c r="H130" s="104">
        <v>-22000</v>
      </c>
    </row>
    <row r="131" spans="2:8" ht="12.6" customHeight="1" x14ac:dyDescent="0.2">
      <c r="B131" s="17"/>
      <c r="C131" s="18"/>
      <c r="D131" s="147"/>
      <c r="E131" s="139"/>
      <c r="F131" s="139"/>
      <c r="G131" s="144"/>
      <c r="H131" s="152"/>
    </row>
    <row r="132" spans="2:8" ht="12.6" customHeight="1" x14ac:dyDescent="0.2">
      <c r="B132" s="14" t="s">
        <v>264</v>
      </c>
      <c r="C132" s="15" t="s">
        <v>281</v>
      </c>
      <c r="D132" s="136" t="s">
        <v>282</v>
      </c>
      <c r="E132" s="139" t="s">
        <v>9</v>
      </c>
      <c r="F132" s="139"/>
      <c r="G132" s="144" t="s">
        <v>653</v>
      </c>
      <c r="H132" s="104">
        <v>-1700</v>
      </c>
    </row>
    <row r="133" spans="2:8" ht="12.6" customHeight="1" x14ac:dyDescent="0.2">
      <c r="B133" s="17"/>
      <c r="C133" s="18"/>
      <c r="D133" s="147"/>
      <c r="E133" s="139"/>
      <c r="F133" s="139"/>
      <c r="G133" s="144"/>
      <c r="H133" s="152"/>
    </row>
    <row r="134" spans="2:8" ht="12.6" customHeight="1" x14ac:dyDescent="0.2">
      <c r="B134" s="14" t="s">
        <v>264</v>
      </c>
      <c r="C134" s="15" t="s">
        <v>283</v>
      </c>
      <c r="D134" s="136" t="s">
        <v>284</v>
      </c>
      <c r="E134" s="139" t="s">
        <v>9</v>
      </c>
      <c r="F134" s="139"/>
      <c r="G134" s="144" t="s">
        <v>653</v>
      </c>
      <c r="H134" s="104">
        <v>-810</v>
      </c>
    </row>
    <row r="135" spans="2:8" ht="12.6" customHeight="1" x14ac:dyDescent="0.2">
      <c r="B135" s="17"/>
      <c r="C135" s="18"/>
      <c r="D135" s="147"/>
      <c r="E135" s="139"/>
      <c r="F135" s="139"/>
      <c r="G135" s="144"/>
      <c r="H135" s="152"/>
    </row>
    <row r="136" spans="2:8" ht="12.6" customHeight="1" x14ac:dyDescent="0.2">
      <c r="B136" s="14" t="s">
        <v>264</v>
      </c>
      <c r="C136" s="15" t="s">
        <v>285</v>
      </c>
      <c r="D136" s="136" t="s">
        <v>286</v>
      </c>
      <c r="E136" s="139" t="s">
        <v>9</v>
      </c>
      <c r="F136" s="139"/>
      <c r="G136" s="144" t="s">
        <v>653</v>
      </c>
      <c r="H136" s="104">
        <v>-15000</v>
      </c>
    </row>
    <row r="137" spans="2:8" ht="12.6" customHeight="1" x14ac:dyDescent="0.2">
      <c r="B137" s="17"/>
      <c r="C137" s="18"/>
      <c r="D137" s="147"/>
      <c r="E137" s="139"/>
      <c r="F137" s="139"/>
      <c r="G137" s="144"/>
      <c r="H137" s="152"/>
    </row>
    <row r="138" spans="2:8" ht="12.6" customHeight="1" x14ac:dyDescent="0.2">
      <c r="B138" s="14" t="s">
        <v>264</v>
      </c>
      <c r="C138" s="15" t="s">
        <v>287</v>
      </c>
      <c r="D138" s="136" t="s">
        <v>288</v>
      </c>
      <c r="E138" s="139" t="s">
        <v>9</v>
      </c>
      <c r="F138" s="139"/>
      <c r="G138" s="144" t="s">
        <v>653</v>
      </c>
      <c r="H138" s="104">
        <v>-3400</v>
      </c>
    </row>
    <row r="139" spans="2:8" ht="12.6" customHeight="1" x14ac:dyDescent="0.2">
      <c r="B139" s="17"/>
      <c r="C139" s="18"/>
      <c r="D139" s="147"/>
      <c r="E139" s="139"/>
      <c r="F139" s="139"/>
      <c r="G139" s="144"/>
      <c r="H139" s="152"/>
    </row>
    <row r="140" spans="2:8" ht="12.6" customHeight="1" x14ac:dyDescent="0.2">
      <c r="B140" s="14" t="s">
        <v>264</v>
      </c>
      <c r="C140" s="15" t="s">
        <v>289</v>
      </c>
      <c r="D140" s="136" t="s">
        <v>290</v>
      </c>
      <c r="E140" s="139" t="s">
        <v>9</v>
      </c>
      <c r="F140" s="139"/>
      <c r="G140" s="144" t="s">
        <v>653</v>
      </c>
      <c r="H140" s="104">
        <v>-3630</v>
      </c>
    </row>
    <row r="141" spans="2:8" ht="12.6" customHeight="1" x14ac:dyDescent="0.2">
      <c r="B141" s="17"/>
      <c r="C141" s="18"/>
      <c r="D141" s="147"/>
      <c r="E141" s="139"/>
      <c r="F141" s="139"/>
      <c r="G141" s="144"/>
      <c r="H141" s="152"/>
    </row>
    <row r="142" spans="2:8" ht="12.6" customHeight="1" x14ac:dyDescent="0.2">
      <c r="B142" s="14" t="s">
        <v>264</v>
      </c>
      <c r="C142" s="15" t="s">
        <v>291</v>
      </c>
      <c r="D142" s="136" t="s">
        <v>292</v>
      </c>
      <c r="E142" s="139" t="s">
        <v>9</v>
      </c>
      <c r="F142" s="139"/>
      <c r="G142" s="144" t="s">
        <v>653</v>
      </c>
      <c r="H142" s="104">
        <v>-2000</v>
      </c>
    </row>
    <row r="143" spans="2:8" ht="12.6" customHeight="1" x14ac:dyDescent="0.2">
      <c r="B143" s="17"/>
      <c r="C143" s="18"/>
      <c r="D143" s="147"/>
      <c r="E143" s="139"/>
      <c r="F143" s="139"/>
      <c r="G143" s="144"/>
      <c r="H143" s="152"/>
    </row>
    <row r="144" spans="2:8" ht="12.6" customHeight="1" x14ac:dyDescent="0.2">
      <c r="B144" s="14" t="s">
        <v>264</v>
      </c>
      <c r="C144" s="15" t="s">
        <v>293</v>
      </c>
      <c r="D144" s="136" t="s">
        <v>294</v>
      </c>
      <c r="E144" s="139" t="s">
        <v>9</v>
      </c>
      <c r="F144" s="139"/>
      <c r="G144" s="144" t="s">
        <v>653</v>
      </c>
      <c r="H144" s="104">
        <v>-10000</v>
      </c>
    </row>
    <row r="145" spans="2:8" ht="12.6" customHeight="1" x14ac:dyDescent="0.2">
      <c r="B145" s="17"/>
      <c r="C145" s="18"/>
      <c r="D145" s="147"/>
      <c r="E145" s="139"/>
      <c r="F145" s="139"/>
      <c r="G145" s="144"/>
      <c r="H145" s="152"/>
    </row>
    <row r="146" spans="2:8" ht="12.6" customHeight="1" x14ac:dyDescent="0.2">
      <c r="B146" s="14" t="s">
        <v>264</v>
      </c>
      <c r="C146" s="15" t="s">
        <v>295</v>
      </c>
      <c r="D146" s="136" t="s">
        <v>296</v>
      </c>
      <c r="E146" s="139" t="s">
        <v>9</v>
      </c>
      <c r="F146" s="139"/>
      <c r="G146" s="144" t="s">
        <v>653</v>
      </c>
      <c r="H146" s="104">
        <v>-6500</v>
      </c>
    </row>
    <row r="147" spans="2:8" ht="12.6" customHeight="1" x14ac:dyDescent="0.2">
      <c r="B147" s="17"/>
      <c r="C147" s="18"/>
      <c r="D147" s="147"/>
      <c r="E147" s="139"/>
      <c r="F147" s="139"/>
      <c r="G147" s="144"/>
      <c r="H147" s="152"/>
    </row>
    <row r="148" spans="2:8" ht="12.6" customHeight="1" x14ac:dyDescent="0.2">
      <c r="B148" s="14" t="s">
        <v>264</v>
      </c>
      <c r="C148" s="15" t="s">
        <v>297</v>
      </c>
      <c r="D148" s="136" t="s">
        <v>298</v>
      </c>
      <c r="E148" s="139" t="s">
        <v>9</v>
      </c>
      <c r="F148" s="139"/>
      <c r="G148" s="144" t="s">
        <v>653</v>
      </c>
      <c r="H148" s="104">
        <v>-1000</v>
      </c>
    </row>
    <row r="149" spans="2:8" ht="12.6" customHeight="1" x14ac:dyDescent="0.2">
      <c r="B149" s="17"/>
      <c r="C149" s="18"/>
      <c r="D149" s="147"/>
      <c r="E149" s="139"/>
      <c r="F149" s="139"/>
      <c r="G149" s="144"/>
      <c r="H149" s="152"/>
    </row>
    <row r="150" spans="2:8" ht="12.6" customHeight="1" x14ac:dyDescent="0.2">
      <c r="B150" s="14" t="s">
        <v>264</v>
      </c>
      <c r="C150" s="15" t="s">
        <v>299</v>
      </c>
      <c r="D150" s="136" t="s">
        <v>300</v>
      </c>
      <c r="E150" s="139" t="s">
        <v>9</v>
      </c>
      <c r="F150" s="139"/>
      <c r="G150" s="144" t="s">
        <v>653</v>
      </c>
      <c r="H150" s="104">
        <v>-3650</v>
      </c>
    </row>
    <row r="151" spans="2:8" ht="12.6" customHeight="1" x14ac:dyDescent="0.2">
      <c r="B151" s="17"/>
      <c r="C151" s="18"/>
      <c r="D151" s="147"/>
      <c r="E151" s="139"/>
      <c r="F151" s="139"/>
      <c r="G151" s="144"/>
      <c r="H151" s="152"/>
    </row>
    <row r="152" spans="2:8" ht="12.6" customHeight="1" x14ac:dyDescent="0.2">
      <c r="B152" s="14" t="s">
        <v>264</v>
      </c>
      <c r="C152" s="15" t="s">
        <v>301</v>
      </c>
      <c r="D152" s="136" t="s">
        <v>302</v>
      </c>
      <c r="E152" s="139" t="s">
        <v>9</v>
      </c>
      <c r="F152" s="139"/>
      <c r="G152" s="144" t="s">
        <v>653</v>
      </c>
      <c r="H152" s="104">
        <v>-4000</v>
      </c>
    </row>
    <row r="153" spans="2:8" ht="12.6" customHeight="1" x14ac:dyDescent="0.2">
      <c r="B153" s="17"/>
      <c r="C153" s="18"/>
      <c r="D153" s="147"/>
      <c r="E153" s="139"/>
      <c r="F153" s="139"/>
      <c r="G153" s="144"/>
      <c r="H153" s="152"/>
    </row>
    <row r="154" spans="2:8" ht="12.6" customHeight="1" x14ac:dyDescent="0.2">
      <c r="B154" s="14" t="s">
        <v>264</v>
      </c>
      <c r="C154" s="15" t="s">
        <v>303</v>
      </c>
      <c r="D154" s="136" t="s">
        <v>304</v>
      </c>
      <c r="E154" s="139" t="s">
        <v>9</v>
      </c>
      <c r="F154" s="139"/>
      <c r="G154" s="144" t="s">
        <v>653</v>
      </c>
      <c r="H154" s="104">
        <v>-2000</v>
      </c>
    </row>
    <row r="155" spans="2:8" ht="12.6" customHeight="1" x14ac:dyDescent="0.2">
      <c r="B155" s="17"/>
      <c r="C155" s="18"/>
      <c r="D155" s="147"/>
      <c r="E155" s="139"/>
      <c r="F155" s="139"/>
      <c r="G155" s="144"/>
      <c r="H155" s="152"/>
    </row>
    <row r="156" spans="2:8" ht="12.6" customHeight="1" x14ac:dyDescent="0.2">
      <c r="B156" s="14" t="s">
        <v>264</v>
      </c>
      <c r="C156" s="15" t="s">
        <v>305</v>
      </c>
      <c r="D156" s="136" t="s">
        <v>306</v>
      </c>
      <c r="E156" s="139" t="s">
        <v>9</v>
      </c>
      <c r="F156" s="139"/>
      <c r="G156" s="144" t="s">
        <v>653</v>
      </c>
      <c r="H156" s="104">
        <v>-500</v>
      </c>
    </row>
    <row r="157" spans="2:8" ht="12.6" customHeight="1" x14ac:dyDescent="0.2">
      <c r="B157" s="17"/>
      <c r="C157" s="18"/>
      <c r="D157" s="147"/>
      <c r="E157" s="139"/>
      <c r="F157" s="139"/>
      <c r="G157" s="144"/>
      <c r="H157" s="152"/>
    </row>
    <row r="158" spans="2:8" ht="12.6" customHeight="1" x14ac:dyDescent="0.2">
      <c r="B158" s="14" t="s">
        <v>264</v>
      </c>
      <c r="C158" s="15" t="s">
        <v>307</v>
      </c>
      <c r="D158" s="136" t="s">
        <v>308</v>
      </c>
      <c r="E158" s="139" t="s">
        <v>9</v>
      </c>
      <c r="F158" s="139"/>
      <c r="G158" s="144" t="s">
        <v>653</v>
      </c>
      <c r="H158" s="104">
        <v>-10000</v>
      </c>
    </row>
    <row r="159" spans="2:8" ht="12.6" customHeight="1" x14ac:dyDescent="0.2">
      <c r="B159" s="17"/>
      <c r="C159" s="18"/>
      <c r="D159" s="147"/>
      <c r="E159" s="139"/>
      <c r="F159" s="139"/>
      <c r="G159" s="144"/>
      <c r="H159" s="152"/>
    </row>
    <row r="160" spans="2:8" ht="12.6" customHeight="1" x14ac:dyDescent="0.2">
      <c r="B160" s="14" t="s">
        <v>264</v>
      </c>
      <c r="C160" s="15" t="s">
        <v>309</v>
      </c>
      <c r="D160" s="136" t="s">
        <v>310</v>
      </c>
      <c r="E160" s="139" t="s">
        <v>9</v>
      </c>
      <c r="F160" s="139"/>
      <c r="G160" s="144" t="s">
        <v>653</v>
      </c>
      <c r="H160" s="104">
        <v>-700</v>
      </c>
    </row>
    <row r="161" spans="2:8" ht="12.6" customHeight="1" x14ac:dyDescent="0.2">
      <c r="B161" s="17"/>
      <c r="C161" s="18"/>
      <c r="D161" s="147"/>
      <c r="E161" s="139"/>
      <c r="F161" s="139"/>
      <c r="G161" s="144"/>
      <c r="H161" s="152"/>
    </row>
    <row r="162" spans="2:8" ht="12.6" customHeight="1" x14ac:dyDescent="0.2">
      <c r="B162" s="14" t="s">
        <v>264</v>
      </c>
      <c r="C162" s="15" t="s">
        <v>311</v>
      </c>
      <c r="D162" s="136" t="s">
        <v>312</v>
      </c>
      <c r="E162" s="139" t="s">
        <v>9</v>
      </c>
      <c r="F162" s="139"/>
      <c r="G162" s="144" t="s">
        <v>653</v>
      </c>
      <c r="H162" s="104">
        <v>-13200</v>
      </c>
    </row>
    <row r="163" spans="2:8" ht="12.6" customHeight="1" x14ac:dyDescent="0.2">
      <c r="B163" s="17"/>
      <c r="C163" s="18"/>
      <c r="D163" s="147"/>
      <c r="E163" s="139"/>
      <c r="F163" s="139"/>
      <c r="G163" s="144"/>
      <c r="H163" s="152"/>
    </row>
    <row r="164" spans="2:8" ht="12.6" customHeight="1" x14ac:dyDescent="0.2">
      <c r="B164" s="14" t="s">
        <v>264</v>
      </c>
      <c r="C164" s="15" t="s">
        <v>313</v>
      </c>
      <c r="D164" s="136" t="s">
        <v>314</v>
      </c>
      <c r="E164" s="139" t="s">
        <v>9</v>
      </c>
      <c r="F164" s="139"/>
      <c r="G164" s="144" t="s">
        <v>653</v>
      </c>
      <c r="H164" s="104">
        <v>-30500</v>
      </c>
    </row>
    <row r="165" spans="2:8" ht="12.6" customHeight="1" x14ac:dyDescent="0.2">
      <c r="B165" s="17"/>
      <c r="C165" s="18"/>
      <c r="D165" s="147"/>
      <c r="E165" s="139"/>
      <c r="F165" s="139"/>
      <c r="G165" s="144"/>
      <c r="H165" s="152"/>
    </row>
    <row r="166" spans="2:8" ht="12.6" customHeight="1" x14ac:dyDescent="0.2">
      <c r="B166" s="14" t="s">
        <v>264</v>
      </c>
      <c r="C166" s="15" t="s">
        <v>315</v>
      </c>
      <c r="D166" s="136" t="s">
        <v>316</v>
      </c>
      <c r="E166" s="139" t="s">
        <v>9</v>
      </c>
      <c r="F166" s="139"/>
      <c r="G166" s="144" t="s">
        <v>653</v>
      </c>
      <c r="H166" s="104">
        <v>-1000</v>
      </c>
    </row>
    <row r="167" spans="2:8" ht="12.6" customHeight="1" x14ac:dyDescent="0.2">
      <c r="B167" s="17"/>
      <c r="C167" s="18"/>
      <c r="D167" s="147"/>
      <c r="E167" s="139"/>
      <c r="F167" s="139"/>
      <c r="G167" s="144"/>
      <c r="H167" s="152"/>
    </row>
    <row r="168" spans="2:8" ht="12.6" customHeight="1" x14ac:dyDescent="0.2">
      <c r="B168" s="14" t="s">
        <v>264</v>
      </c>
      <c r="C168" s="15" t="s">
        <v>317</v>
      </c>
      <c r="D168" s="136" t="s">
        <v>318</v>
      </c>
      <c r="E168" s="139" t="s">
        <v>9</v>
      </c>
      <c r="F168" s="139"/>
      <c r="G168" s="144" t="s">
        <v>653</v>
      </c>
      <c r="H168" s="104">
        <v>-6700</v>
      </c>
    </row>
    <row r="169" spans="2:8" ht="12.6" customHeight="1" x14ac:dyDescent="0.2">
      <c r="B169" s="17"/>
      <c r="C169" s="18"/>
      <c r="D169" s="147"/>
      <c r="E169" s="139"/>
      <c r="F169" s="139"/>
      <c r="G169" s="144"/>
      <c r="H169" s="152"/>
    </row>
    <row r="170" spans="2:8" ht="12.6" customHeight="1" x14ac:dyDescent="0.2">
      <c r="B170" s="14" t="s">
        <v>264</v>
      </c>
      <c r="C170" s="15" t="s">
        <v>319</v>
      </c>
      <c r="D170" s="136" t="s">
        <v>320</v>
      </c>
      <c r="E170" s="139" t="s">
        <v>9</v>
      </c>
      <c r="F170" s="139"/>
      <c r="G170" s="144" t="s">
        <v>653</v>
      </c>
      <c r="H170" s="104">
        <v>-4200</v>
      </c>
    </row>
    <row r="171" spans="2:8" ht="12.6" customHeight="1" x14ac:dyDescent="0.2">
      <c r="B171" s="17"/>
      <c r="C171" s="18"/>
      <c r="D171" s="147"/>
      <c r="E171" s="139"/>
      <c r="F171" s="139"/>
      <c r="G171" s="144"/>
      <c r="H171" s="152"/>
    </row>
    <row r="172" spans="2:8" ht="12.6" customHeight="1" x14ac:dyDescent="0.2">
      <c r="B172" s="14" t="s">
        <v>264</v>
      </c>
      <c r="C172" s="15" t="s">
        <v>321</v>
      </c>
      <c r="D172" s="136" t="s">
        <v>322</v>
      </c>
      <c r="E172" s="139" t="s">
        <v>9</v>
      </c>
      <c r="F172" s="139"/>
      <c r="G172" s="144" t="s">
        <v>653</v>
      </c>
      <c r="H172" s="104">
        <v>-847</v>
      </c>
    </row>
    <row r="173" spans="2:8" ht="12.6" customHeight="1" x14ac:dyDescent="0.2">
      <c r="B173" s="17"/>
      <c r="C173" s="18"/>
      <c r="D173" s="147"/>
      <c r="E173" s="139"/>
      <c r="F173" s="139"/>
      <c r="G173" s="144"/>
      <c r="H173" s="152"/>
    </row>
    <row r="174" spans="2:8" ht="12.6" customHeight="1" x14ac:dyDescent="0.2">
      <c r="B174" s="14" t="s">
        <v>264</v>
      </c>
      <c r="C174" s="15" t="s">
        <v>323</v>
      </c>
      <c r="D174" s="136" t="s">
        <v>324</v>
      </c>
      <c r="E174" s="139" t="s">
        <v>9</v>
      </c>
      <c r="F174" s="139"/>
      <c r="G174" s="144" t="s">
        <v>653</v>
      </c>
      <c r="H174" s="104">
        <v>-1397.5</v>
      </c>
    </row>
    <row r="175" spans="2:8" ht="12.6" customHeight="1" x14ac:dyDescent="0.2">
      <c r="B175" s="17"/>
      <c r="C175" s="18"/>
      <c r="D175" s="147"/>
      <c r="E175" s="139"/>
      <c r="F175" s="139"/>
      <c r="G175" s="144"/>
      <c r="H175" s="152"/>
    </row>
    <row r="176" spans="2:8" ht="12.6" customHeight="1" x14ac:dyDescent="0.2">
      <c r="B176" s="14" t="s">
        <v>264</v>
      </c>
      <c r="C176" s="15" t="s">
        <v>325</v>
      </c>
      <c r="D176" s="136" t="s">
        <v>326</v>
      </c>
      <c r="E176" s="139" t="s">
        <v>9</v>
      </c>
      <c r="F176" s="139"/>
      <c r="G176" s="144" t="s">
        <v>653</v>
      </c>
      <c r="H176" s="104">
        <v>-547</v>
      </c>
    </row>
    <row r="177" spans="2:8" ht="12.6" customHeight="1" x14ac:dyDescent="0.2">
      <c r="B177" s="17"/>
      <c r="C177" s="18"/>
      <c r="D177" s="147"/>
      <c r="E177" s="139"/>
      <c r="F177" s="139"/>
      <c r="G177" s="144"/>
      <c r="H177" s="152"/>
    </row>
    <row r="178" spans="2:8" ht="12.6" customHeight="1" x14ac:dyDescent="0.2">
      <c r="B178" s="14" t="s">
        <v>264</v>
      </c>
      <c r="C178" s="15" t="s">
        <v>327</v>
      </c>
      <c r="D178" s="136" t="s">
        <v>328</v>
      </c>
      <c r="E178" s="139" t="s">
        <v>9</v>
      </c>
      <c r="F178" s="139"/>
      <c r="G178" s="144" t="s">
        <v>653</v>
      </c>
      <c r="H178" s="104">
        <v>-1815</v>
      </c>
    </row>
    <row r="179" spans="2:8" ht="12.6" customHeight="1" x14ac:dyDescent="0.2">
      <c r="B179" s="17"/>
      <c r="C179" s="18"/>
      <c r="D179" s="147"/>
      <c r="E179" s="139"/>
      <c r="F179" s="139"/>
      <c r="G179" s="144"/>
      <c r="H179" s="152"/>
    </row>
    <row r="180" spans="2:8" ht="12.6" customHeight="1" x14ac:dyDescent="0.2">
      <c r="B180" s="14" t="s">
        <v>264</v>
      </c>
      <c r="C180" s="15" t="s">
        <v>329</v>
      </c>
      <c r="D180" s="136" t="s">
        <v>330</v>
      </c>
      <c r="E180" s="139" t="s">
        <v>9</v>
      </c>
      <c r="F180" s="139"/>
      <c r="G180" s="144" t="s">
        <v>653</v>
      </c>
      <c r="H180" s="104">
        <v>-11100</v>
      </c>
    </row>
    <row r="181" spans="2:8" ht="12.6" customHeight="1" x14ac:dyDescent="0.2">
      <c r="B181" s="17"/>
      <c r="C181" s="18"/>
      <c r="D181" s="147"/>
      <c r="E181" s="139"/>
      <c r="F181" s="139"/>
      <c r="G181" s="144"/>
      <c r="H181" s="152"/>
    </row>
    <row r="182" spans="2:8" ht="12.6" customHeight="1" x14ac:dyDescent="0.2">
      <c r="B182" s="14" t="s">
        <v>264</v>
      </c>
      <c r="C182" s="15" t="s">
        <v>331</v>
      </c>
      <c r="D182" s="136" t="s">
        <v>332</v>
      </c>
      <c r="E182" s="139" t="s">
        <v>9</v>
      </c>
      <c r="F182" s="139"/>
      <c r="G182" s="144" t="s">
        <v>653</v>
      </c>
      <c r="H182" s="104">
        <v>-9075</v>
      </c>
    </row>
    <row r="183" spans="2:8" ht="12.6" customHeight="1" x14ac:dyDescent="0.2">
      <c r="B183" s="17"/>
      <c r="C183" s="18"/>
      <c r="D183" s="147"/>
      <c r="E183" s="139"/>
      <c r="F183" s="139"/>
      <c r="G183" s="144"/>
      <c r="H183" s="152"/>
    </row>
    <row r="184" spans="2:8" ht="12.6" customHeight="1" x14ac:dyDescent="0.2">
      <c r="B184" s="14" t="s">
        <v>264</v>
      </c>
      <c r="C184" s="15" t="s">
        <v>333</v>
      </c>
      <c r="D184" s="136" t="s">
        <v>334</v>
      </c>
      <c r="E184" s="139" t="s">
        <v>674</v>
      </c>
      <c r="F184" s="139"/>
      <c r="G184" s="144" t="s">
        <v>653</v>
      </c>
      <c r="H184" s="104">
        <v>-9246</v>
      </c>
    </row>
    <row r="185" spans="2:8" ht="12.6" customHeight="1" x14ac:dyDescent="0.2">
      <c r="B185" s="17"/>
      <c r="C185" s="18"/>
      <c r="D185" s="147"/>
      <c r="E185" s="139"/>
      <c r="F185" s="139"/>
      <c r="G185" s="144"/>
      <c r="H185" s="152"/>
    </row>
    <row r="186" spans="2:8" ht="12.6" customHeight="1" x14ac:dyDescent="0.2">
      <c r="B186" s="14" t="s">
        <v>264</v>
      </c>
      <c r="C186" s="15" t="s">
        <v>335</v>
      </c>
      <c r="D186" s="136" t="s">
        <v>336</v>
      </c>
      <c r="E186" s="208" t="s">
        <v>674</v>
      </c>
      <c r="F186" s="208"/>
      <c r="G186" s="144" t="s">
        <v>653</v>
      </c>
      <c r="H186" s="104">
        <v>-9000</v>
      </c>
    </row>
    <row r="187" spans="2:8" ht="12.6" customHeight="1" x14ac:dyDescent="0.2">
      <c r="B187" s="17"/>
      <c r="C187" s="18"/>
      <c r="D187" s="147"/>
      <c r="E187" s="139"/>
      <c r="F187" s="139"/>
      <c r="G187" s="144"/>
      <c r="H187" s="152"/>
    </row>
    <row r="188" spans="2:8" ht="12.6" customHeight="1" x14ac:dyDescent="0.2">
      <c r="B188" s="14" t="s">
        <v>264</v>
      </c>
      <c r="C188" s="15" t="s">
        <v>337</v>
      </c>
      <c r="D188" s="136" t="s">
        <v>338</v>
      </c>
      <c r="E188" s="139" t="s">
        <v>9</v>
      </c>
      <c r="F188" s="139"/>
      <c r="G188" s="144" t="s">
        <v>653</v>
      </c>
      <c r="H188" s="104">
        <v>-10500</v>
      </c>
    </row>
    <row r="189" spans="2:8" ht="12.6" customHeight="1" x14ac:dyDescent="0.2">
      <c r="B189" s="14"/>
      <c r="C189" s="15"/>
      <c r="D189" s="136"/>
      <c r="E189" s="139" t="s">
        <v>673</v>
      </c>
      <c r="F189" s="139"/>
      <c r="G189" s="144" t="s">
        <v>653</v>
      </c>
      <c r="H189" s="104">
        <v>-5000</v>
      </c>
    </row>
    <row r="190" spans="2:8" ht="12.6" customHeight="1" x14ac:dyDescent="0.2">
      <c r="B190" s="17"/>
      <c r="C190" s="18"/>
      <c r="D190" s="147"/>
      <c r="E190" s="139"/>
      <c r="F190" s="139"/>
      <c r="G190" s="144"/>
      <c r="H190" s="152"/>
    </row>
    <row r="191" spans="2:8" ht="12.6" customHeight="1" x14ac:dyDescent="0.2">
      <c r="B191" s="14" t="s">
        <v>264</v>
      </c>
      <c r="C191" s="15" t="s">
        <v>339</v>
      </c>
      <c r="D191" s="136" t="s">
        <v>340</v>
      </c>
      <c r="E191" s="139" t="s">
        <v>9</v>
      </c>
      <c r="F191" s="139"/>
      <c r="G191" s="144" t="s">
        <v>653</v>
      </c>
      <c r="H191" s="104">
        <v>-1200</v>
      </c>
    </row>
    <row r="192" spans="2:8" ht="12.6" customHeight="1" x14ac:dyDescent="0.2">
      <c r="B192" s="17"/>
      <c r="C192" s="18"/>
      <c r="D192" s="147"/>
      <c r="E192" s="139"/>
      <c r="F192" s="139"/>
      <c r="G192" s="144"/>
      <c r="H192" s="152"/>
    </row>
    <row r="193" spans="2:8" ht="12.6" customHeight="1" x14ac:dyDescent="0.2">
      <c r="B193" s="14" t="s">
        <v>264</v>
      </c>
      <c r="C193" s="15" t="s">
        <v>341</v>
      </c>
      <c r="D193" s="136" t="s">
        <v>342</v>
      </c>
      <c r="E193" s="139" t="s">
        <v>9</v>
      </c>
      <c r="F193" s="139"/>
      <c r="G193" s="144" t="s">
        <v>653</v>
      </c>
      <c r="H193" s="104">
        <v>-15650</v>
      </c>
    </row>
    <row r="194" spans="2:8" ht="12.6" customHeight="1" x14ac:dyDescent="0.2">
      <c r="B194" s="17"/>
      <c r="C194" s="18"/>
      <c r="D194" s="147"/>
      <c r="E194" s="139"/>
      <c r="F194" s="139"/>
      <c r="G194" s="144"/>
      <c r="H194" s="152"/>
    </row>
    <row r="195" spans="2:8" ht="12.6" customHeight="1" x14ac:dyDescent="0.2">
      <c r="B195" s="14" t="s">
        <v>264</v>
      </c>
      <c r="C195" s="15" t="s">
        <v>343</v>
      </c>
      <c r="D195" s="136" t="s">
        <v>344</v>
      </c>
      <c r="E195" s="139" t="s">
        <v>9</v>
      </c>
      <c r="F195" s="139"/>
      <c r="G195" s="144" t="s">
        <v>653</v>
      </c>
      <c r="H195" s="104">
        <v>-759</v>
      </c>
    </row>
    <row r="196" spans="2:8" ht="12.6" customHeight="1" x14ac:dyDescent="0.2">
      <c r="B196" s="17"/>
      <c r="C196" s="18"/>
      <c r="D196" s="147"/>
      <c r="E196" s="139"/>
      <c r="F196" s="139"/>
      <c r="G196" s="144"/>
      <c r="H196" s="152"/>
    </row>
    <row r="197" spans="2:8" ht="12.6" customHeight="1" x14ac:dyDescent="0.2">
      <c r="B197" s="14" t="s">
        <v>264</v>
      </c>
      <c r="C197" s="15" t="s">
        <v>345</v>
      </c>
      <c r="D197" s="136" t="s">
        <v>346</v>
      </c>
      <c r="E197" s="139" t="s">
        <v>9</v>
      </c>
      <c r="F197" s="139"/>
      <c r="G197" s="144" t="s">
        <v>653</v>
      </c>
      <c r="H197" s="104">
        <v>-900</v>
      </c>
    </row>
    <row r="198" spans="2:8" ht="12.6" customHeight="1" x14ac:dyDescent="0.2">
      <c r="B198" s="17"/>
      <c r="C198" s="18"/>
      <c r="D198" s="147"/>
      <c r="E198" s="139"/>
      <c r="F198" s="139"/>
      <c r="G198" s="144"/>
      <c r="H198" s="152"/>
    </row>
    <row r="199" spans="2:8" ht="12.6" customHeight="1" x14ac:dyDescent="0.2">
      <c r="B199" s="14" t="s">
        <v>264</v>
      </c>
      <c r="C199" s="15" t="s">
        <v>347</v>
      </c>
      <c r="D199" s="136" t="s">
        <v>348</v>
      </c>
      <c r="E199" s="139" t="s">
        <v>9</v>
      </c>
      <c r="F199" s="139"/>
      <c r="G199" s="144" t="s">
        <v>653</v>
      </c>
      <c r="H199" s="104">
        <v>-2168</v>
      </c>
    </row>
    <row r="200" spans="2:8" ht="12.6" customHeight="1" x14ac:dyDescent="0.2">
      <c r="B200" s="17"/>
      <c r="C200" s="18"/>
      <c r="D200" s="147"/>
      <c r="E200" s="139"/>
      <c r="F200" s="139"/>
      <c r="G200" s="144"/>
      <c r="H200" s="152"/>
    </row>
    <row r="201" spans="2:8" ht="12.6" customHeight="1" x14ac:dyDescent="0.2">
      <c r="B201" s="14" t="s">
        <v>264</v>
      </c>
      <c r="C201" s="15" t="s">
        <v>349</v>
      </c>
      <c r="D201" s="136" t="s">
        <v>350</v>
      </c>
      <c r="E201" s="139" t="s">
        <v>9</v>
      </c>
      <c r="F201" s="139"/>
      <c r="G201" s="144" t="s">
        <v>653</v>
      </c>
      <c r="H201" s="104">
        <v>-4000</v>
      </c>
    </row>
    <row r="202" spans="2:8" ht="12.6" customHeight="1" x14ac:dyDescent="0.2">
      <c r="B202" s="17"/>
      <c r="C202" s="18"/>
      <c r="D202" s="147"/>
      <c r="E202" s="139"/>
      <c r="F202" s="139"/>
      <c r="G202" s="144"/>
      <c r="H202" s="152"/>
    </row>
    <row r="203" spans="2:8" ht="12.6" customHeight="1" x14ac:dyDescent="0.2">
      <c r="B203" s="14" t="s">
        <v>264</v>
      </c>
      <c r="C203" s="15" t="s">
        <v>351</v>
      </c>
      <c r="D203" s="136" t="s">
        <v>352</v>
      </c>
      <c r="E203" s="139" t="s">
        <v>9</v>
      </c>
      <c r="F203" s="139"/>
      <c r="G203" s="144" t="s">
        <v>653</v>
      </c>
      <c r="H203" s="104">
        <v>-1000</v>
      </c>
    </row>
    <row r="204" spans="2:8" ht="12.6" customHeight="1" x14ac:dyDescent="0.2">
      <c r="B204" s="17"/>
      <c r="C204" s="18"/>
      <c r="D204" s="147"/>
      <c r="E204" s="139"/>
      <c r="F204" s="139"/>
      <c r="G204" s="144"/>
      <c r="H204" s="152"/>
    </row>
    <row r="205" spans="2:8" ht="12.6" customHeight="1" x14ac:dyDescent="0.2">
      <c r="B205" s="14" t="s">
        <v>264</v>
      </c>
      <c r="C205" s="15" t="s">
        <v>353</v>
      </c>
      <c r="D205" s="136" t="s">
        <v>354</v>
      </c>
      <c r="E205" s="139" t="s">
        <v>9</v>
      </c>
      <c r="F205" s="139"/>
      <c r="G205" s="144" t="s">
        <v>653</v>
      </c>
      <c r="H205" s="104">
        <v>-5000</v>
      </c>
    </row>
    <row r="206" spans="2:8" ht="12.6" customHeight="1" x14ac:dyDescent="0.2">
      <c r="B206" s="17"/>
      <c r="C206" s="18"/>
      <c r="D206" s="147"/>
      <c r="E206" s="139"/>
      <c r="F206" s="139"/>
      <c r="G206" s="144"/>
      <c r="H206" s="152"/>
    </row>
    <row r="207" spans="2:8" ht="12.6" customHeight="1" x14ac:dyDescent="0.2">
      <c r="B207" s="14" t="s">
        <v>264</v>
      </c>
      <c r="C207" s="15" t="s">
        <v>355</v>
      </c>
      <c r="D207" s="136" t="s">
        <v>356</v>
      </c>
      <c r="E207" s="139" t="s">
        <v>9</v>
      </c>
      <c r="F207" s="139"/>
      <c r="G207" s="144" t="s">
        <v>653</v>
      </c>
      <c r="H207" s="104">
        <v>-600</v>
      </c>
    </row>
    <row r="208" spans="2:8" ht="12.6" customHeight="1" x14ac:dyDescent="0.2">
      <c r="B208" s="17"/>
      <c r="C208" s="18"/>
      <c r="D208" s="147"/>
      <c r="E208" s="139"/>
      <c r="F208" s="139"/>
      <c r="G208" s="144"/>
      <c r="H208" s="152"/>
    </row>
    <row r="209" spans="2:8" ht="12.6" customHeight="1" x14ac:dyDescent="0.2">
      <c r="B209" s="14" t="s">
        <v>264</v>
      </c>
      <c r="C209" s="15" t="s">
        <v>357</v>
      </c>
      <c r="D209" s="136" t="s">
        <v>358</v>
      </c>
      <c r="E209" s="139" t="s">
        <v>9</v>
      </c>
      <c r="F209" s="139"/>
      <c r="G209" s="144" t="s">
        <v>653</v>
      </c>
      <c r="H209" s="104">
        <v>-40000</v>
      </c>
    </row>
    <row r="210" spans="2:8" ht="12.6" customHeight="1" x14ac:dyDescent="0.2">
      <c r="B210" s="17"/>
      <c r="C210" s="18"/>
      <c r="D210" s="147"/>
      <c r="E210" s="139"/>
      <c r="F210" s="139"/>
      <c r="G210" s="144"/>
      <c r="H210" s="152"/>
    </row>
    <row r="211" spans="2:8" ht="12.6" customHeight="1" x14ac:dyDescent="0.2">
      <c r="B211" s="14" t="s">
        <v>264</v>
      </c>
      <c r="C211" s="15" t="s">
        <v>359</v>
      </c>
      <c r="D211" s="136" t="s">
        <v>360</v>
      </c>
      <c r="E211" s="139" t="s">
        <v>9</v>
      </c>
      <c r="F211" s="139"/>
      <c r="G211" s="144" t="s">
        <v>653</v>
      </c>
      <c r="H211" s="104">
        <v>-2000</v>
      </c>
    </row>
    <row r="212" spans="2:8" ht="12.6" customHeight="1" x14ac:dyDescent="0.2">
      <c r="B212" s="17"/>
      <c r="C212" s="18"/>
      <c r="D212" s="147"/>
      <c r="E212" s="139"/>
      <c r="F212" s="139"/>
      <c r="G212" s="144"/>
      <c r="H212" s="152"/>
    </row>
    <row r="213" spans="2:8" ht="12.6" customHeight="1" x14ac:dyDescent="0.2">
      <c r="B213" s="14" t="s">
        <v>264</v>
      </c>
      <c r="C213" s="15" t="s">
        <v>361</v>
      </c>
      <c r="D213" s="136" t="s">
        <v>362</v>
      </c>
      <c r="E213" s="139" t="s">
        <v>9</v>
      </c>
      <c r="F213" s="139"/>
      <c r="G213" s="144" t="s">
        <v>653</v>
      </c>
      <c r="H213" s="104">
        <v>-500</v>
      </c>
    </row>
    <row r="214" spans="2:8" ht="12.6" customHeight="1" x14ac:dyDescent="0.2">
      <c r="B214" s="17"/>
      <c r="C214" s="18"/>
      <c r="D214" s="147"/>
      <c r="E214" s="139"/>
      <c r="F214" s="139"/>
      <c r="G214" s="144"/>
      <c r="H214" s="152"/>
    </row>
    <row r="215" spans="2:8" ht="12.75" customHeight="1" x14ac:dyDescent="0.2">
      <c r="B215" s="14" t="s">
        <v>264</v>
      </c>
      <c r="C215" s="15" t="s">
        <v>363</v>
      </c>
      <c r="D215" s="136" t="s">
        <v>364</v>
      </c>
      <c r="E215" s="139" t="s">
        <v>9</v>
      </c>
      <c r="F215" s="139"/>
      <c r="G215" s="144" t="s">
        <v>653</v>
      </c>
      <c r="H215" s="104">
        <v>-2000</v>
      </c>
    </row>
    <row r="216" spans="2:8" x14ac:dyDescent="0.2">
      <c r="B216" s="17"/>
      <c r="C216" s="18"/>
      <c r="D216" s="147"/>
      <c r="E216" s="139"/>
      <c r="F216" s="139"/>
      <c r="G216" s="144"/>
      <c r="H216" s="152"/>
    </row>
    <row r="217" spans="2:8" ht="12.75" customHeight="1" x14ac:dyDescent="0.2">
      <c r="B217" s="14" t="s">
        <v>264</v>
      </c>
      <c r="C217" s="15" t="s">
        <v>365</v>
      </c>
      <c r="D217" s="136" t="s">
        <v>366</v>
      </c>
      <c r="E217" s="139" t="s">
        <v>9</v>
      </c>
      <c r="F217" s="139"/>
      <c r="G217" s="144" t="s">
        <v>653</v>
      </c>
      <c r="H217" s="104">
        <v>-50200</v>
      </c>
    </row>
    <row r="218" spans="2:8" ht="12.6" customHeight="1" x14ac:dyDescent="0.2">
      <c r="B218" s="17"/>
      <c r="C218" s="18"/>
      <c r="D218" s="147"/>
      <c r="E218" s="139"/>
      <c r="F218" s="139"/>
      <c r="G218" s="144"/>
      <c r="H218" s="152"/>
    </row>
    <row r="219" spans="2:8" ht="12.75" customHeight="1" x14ac:dyDescent="0.2">
      <c r="B219" s="14" t="s">
        <v>264</v>
      </c>
      <c r="C219" s="15" t="s">
        <v>367</v>
      </c>
      <c r="D219" s="136" t="s">
        <v>368</v>
      </c>
      <c r="E219" s="139" t="s">
        <v>9</v>
      </c>
      <c r="F219" s="139"/>
      <c r="G219" s="144" t="s">
        <v>653</v>
      </c>
      <c r="H219" s="104">
        <v>-45946</v>
      </c>
    </row>
    <row r="220" spans="2:8" x14ac:dyDescent="0.2">
      <c r="B220" s="17"/>
      <c r="C220" s="18"/>
      <c r="D220" s="147"/>
      <c r="E220" s="139"/>
      <c r="F220" s="139"/>
      <c r="G220" s="144"/>
      <c r="H220" s="152"/>
    </row>
    <row r="221" spans="2:8" ht="12.75" customHeight="1" x14ac:dyDescent="0.2">
      <c r="B221" s="91" t="s">
        <v>264</v>
      </c>
      <c r="C221" s="92" t="s">
        <v>587</v>
      </c>
      <c r="D221" s="155" t="s">
        <v>588</v>
      </c>
      <c r="E221" s="139" t="s">
        <v>9</v>
      </c>
      <c r="F221" s="139"/>
      <c r="G221" s="144" t="s">
        <v>653</v>
      </c>
      <c r="H221" s="95">
        <v>-15500</v>
      </c>
    </row>
    <row r="222" spans="2:8" ht="18.75" customHeight="1" x14ac:dyDescent="0.2">
      <c r="B222" s="91"/>
      <c r="C222" s="92"/>
      <c r="D222" s="155"/>
      <c r="E222" s="156"/>
      <c r="F222" s="156"/>
      <c r="G222" s="156"/>
      <c r="H222" s="95"/>
    </row>
    <row r="223" spans="2:8" ht="12.75" customHeight="1" x14ac:dyDescent="0.2">
      <c r="B223" s="91" t="s">
        <v>264</v>
      </c>
      <c r="C223" s="92" t="s">
        <v>589</v>
      </c>
      <c r="D223" s="155" t="s">
        <v>590</v>
      </c>
      <c r="E223" s="139" t="s">
        <v>9</v>
      </c>
      <c r="F223" s="139"/>
      <c r="G223" s="144" t="s">
        <v>653</v>
      </c>
      <c r="H223" s="95">
        <v>-9000</v>
      </c>
    </row>
    <row r="224" spans="2:8" ht="13.5" customHeight="1" thickBot="1" x14ac:dyDescent="0.25">
      <c r="B224" s="17"/>
      <c r="C224" s="18"/>
      <c r="D224" s="147"/>
      <c r="E224" s="139"/>
      <c r="F224" s="139"/>
      <c r="G224" s="144"/>
      <c r="H224" s="152"/>
    </row>
    <row r="225" spans="2:8" ht="13.5" thickBot="1" x14ac:dyDescent="0.25">
      <c r="B225" s="217" t="s">
        <v>683</v>
      </c>
      <c r="C225" s="218"/>
      <c r="D225" s="219"/>
      <c r="E225" s="259"/>
      <c r="F225" s="222"/>
      <c r="G225" s="221"/>
      <c r="H225" s="220">
        <f>SUM(H14:H224)</f>
        <v>-5915574.7000000002</v>
      </c>
    </row>
    <row r="226" spans="2:8" ht="13.5" thickBot="1" x14ac:dyDescent="0.25">
      <c r="C226" s="9"/>
      <c r="E226" s="8"/>
      <c r="F226" s="8"/>
      <c r="G226" s="8"/>
      <c r="H226" s="8"/>
    </row>
    <row r="227" spans="2:8" ht="15.75" thickBot="1" x14ac:dyDescent="0.3">
      <c r="B227" s="256" t="s">
        <v>679</v>
      </c>
      <c r="C227" s="257"/>
      <c r="D227" s="257"/>
      <c r="E227" s="257"/>
      <c r="F227" s="257"/>
      <c r="G227" s="257"/>
      <c r="H227" s="258"/>
    </row>
    <row r="228" spans="2:8" ht="30" customHeight="1" thickBot="1" x14ac:dyDescent="0.25">
      <c r="B228" s="106" t="s">
        <v>1</v>
      </c>
      <c r="C228" s="107" t="s">
        <v>2</v>
      </c>
      <c r="D228" s="108" t="s">
        <v>3</v>
      </c>
      <c r="E228" s="109" t="s">
        <v>680</v>
      </c>
      <c r="F228" s="214" t="s">
        <v>643</v>
      </c>
      <c r="G228" s="110" t="s">
        <v>644</v>
      </c>
      <c r="H228" s="111" t="s">
        <v>688</v>
      </c>
    </row>
    <row r="229" spans="2:8" ht="13.5" thickBot="1" x14ac:dyDescent="0.25">
      <c r="B229" s="260" t="s">
        <v>159</v>
      </c>
      <c r="C229" s="261"/>
      <c r="D229" s="261"/>
      <c r="E229" s="261"/>
      <c r="F229" s="261"/>
      <c r="G229" s="261"/>
      <c r="H229" s="262"/>
    </row>
    <row r="230" spans="2:8" x14ac:dyDescent="0.2">
      <c r="B230" s="14" t="s">
        <v>160</v>
      </c>
      <c r="C230" s="15" t="s">
        <v>161</v>
      </c>
      <c r="D230" s="136" t="s">
        <v>162</v>
      </c>
      <c r="E230" s="223" t="s">
        <v>681</v>
      </c>
      <c r="F230" s="223" t="s">
        <v>682</v>
      </c>
      <c r="G230" s="143" t="s">
        <v>653</v>
      </c>
      <c r="H230" s="104">
        <v>1250</v>
      </c>
    </row>
    <row r="231" spans="2:8" x14ac:dyDescent="0.2">
      <c r="B231" s="17"/>
      <c r="C231" s="18"/>
      <c r="D231" s="147"/>
      <c r="E231" s="226"/>
      <c r="F231" s="226"/>
      <c r="G231" s="144"/>
      <c r="H231" s="104"/>
    </row>
    <row r="232" spans="2:8" x14ac:dyDescent="0.2">
      <c r="B232" s="14" t="s">
        <v>160</v>
      </c>
      <c r="C232" s="15" t="s">
        <v>163</v>
      </c>
      <c r="D232" s="136" t="s">
        <v>164</v>
      </c>
      <c r="E232" s="224" t="s">
        <v>681</v>
      </c>
      <c r="F232" s="224" t="s">
        <v>682</v>
      </c>
      <c r="G232" s="144" t="s">
        <v>653</v>
      </c>
      <c r="H232" s="104">
        <v>3627000</v>
      </c>
    </row>
    <row r="233" spans="2:8" x14ac:dyDescent="0.2">
      <c r="B233" s="17"/>
      <c r="C233" s="18"/>
      <c r="D233" s="147"/>
      <c r="E233" s="226"/>
      <c r="F233" s="226"/>
      <c r="G233" s="144"/>
      <c r="H233" s="104"/>
    </row>
    <row r="234" spans="2:8" x14ac:dyDescent="0.2">
      <c r="B234" s="14" t="s">
        <v>160</v>
      </c>
      <c r="C234" s="15" t="s">
        <v>165</v>
      </c>
      <c r="D234" s="136" t="s">
        <v>166</v>
      </c>
      <c r="E234" s="224" t="s">
        <v>681</v>
      </c>
      <c r="F234" s="224" t="s">
        <v>682</v>
      </c>
      <c r="G234" s="144" t="s">
        <v>653</v>
      </c>
      <c r="H234" s="104">
        <v>1550</v>
      </c>
    </row>
    <row r="235" spans="2:8" x14ac:dyDescent="0.2">
      <c r="B235" s="17"/>
      <c r="C235" s="18"/>
      <c r="D235" s="147"/>
      <c r="E235" s="224"/>
      <c r="F235" s="224"/>
      <c r="G235" s="144"/>
      <c r="H235" s="104"/>
    </row>
    <row r="236" spans="2:8" x14ac:dyDescent="0.2">
      <c r="B236" s="14" t="s">
        <v>160</v>
      </c>
      <c r="C236" s="15" t="s">
        <v>167</v>
      </c>
      <c r="D236" s="136" t="s">
        <v>168</v>
      </c>
      <c r="E236" s="224" t="s">
        <v>681</v>
      </c>
      <c r="F236" s="224" t="s">
        <v>682</v>
      </c>
      <c r="G236" s="144" t="s">
        <v>653</v>
      </c>
      <c r="H236" s="104">
        <v>11239</v>
      </c>
    </row>
    <row r="237" spans="2:8" x14ac:dyDescent="0.2">
      <c r="B237" s="17"/>
      <c r="C237" s="18"/>
      <c r="D237" s="147"/>
      <c r="E237" s="226"/>
      <c r="F237" s="226"/>
      <c r="G237" s="144"/>
      <c r="H237" s="104"/>
    </row>
    <row r="238" spans="2:8" x14ac:dyDescent="0.2">
      <c r="B238" s="14" t="s">
        <v>160</v>
      </c>
      <c r="C238" s="15" t="s">
        <v>169</v>
      </c>
      <c r="D238" s="136" t="s">
        <v>170</v>
      </c>
      <c r="E238" s="224" t="s">
        <v>681</v>
      </c>
      <c r="F238" s="224" t="s">
        <v>682</v>
      </c>
      <c r="G238" s="144" t="s">
        <v>653</v>
      </c>
      <c r="H238" s="104">
        <v>21138</v>
      </c>
    </row>
    <row r="239" spans="2:8" x14ac:dyDescent="0.2">
      <c r="B239" s="17"/>
      <c r="C239" s="18"/>
      <c r="D239" s="147"/>
      <c r="E239" s="226"/>
      <c r="F239" s="226"/>
      <c r="G239" s="144"/>
      <c r="H239" s="104"/>
    </row>
    <row r="240" spans="2:8" x14ac:dyDescent="0.2">
      <c r="B240" s="14" t="s">
        <v>160</v>
      </c>
      <c r="C240" s="15" t="s">
        <v>171</v>
      </c>
      <c r="D240" s="136" t="s">
        <v>172</v>
      </c>
      <c r="E240" s="224" t="s">
        <v>681</v>
      </c>
      <c r="F240" s="224" t="s">
        <v>682</v>
      </c>
      <c r="G240" s="144" t="s">
        <v>653</v>
      </c>
      <c r="H240" s="104">
        <v>358</v>
      </c>
    </row>
    <row r="241" spans="2:8" x14ac:dyDescent="0.2">
      <c r="B241" s="17"/>
      <c r="C241" s="18"/>
      <c r="D241" s="147"/>
      <c r="E241" s="224"/>
      <c r="F241" s="224"/>
      <c r="G241" s="144"/>
      <c r="H241" s="104"/>
    </row>
    <row r="242" spans="2:8" x14ac:dyDescent="0.2">
      <c r="B242" s="14" t="s">
        <v>160</v>
      </c>
      <c r="C242" s="15" t="s">
        <v>173</v>
      </c>
      <c r="D242" s="136" t="s">
        <v>174</v>
      </c>
      <c r="E242" s="224" t="s">
        <v>681</v>
      </c>
      <c r="F242" s="224" t="s">
        <v>682</v>
      </c>
      <c r="G242" s="144" t="s">
        <v>653</v>
      </c>
      <c r="H242" s="104">
        <v>3500</v>
      </c>
    </row>
    <row r="243" spans="2:8" x14ac:dyDescent="0.2">
      <c r="B243" s="17"/>
      <c r="C243" s="18"/>
      <c r="D243" s="147"/>
      <c r="E243" s="224"/>
      <c r="F243" s="224"/>
      <c r="G243" s="144"/>
      <c r="H243" s="104"/>
    </row>
    <row r="244" spans="2:8" x14ac:dyDescent="0.2">
      <c r="B244" s="14" t="s">
        <v>160</v>
      </c>
      <c r="C244" s="15" t="s">
        <v>175</v>
      </c>
      <c r="D244" s="136" t="s">
        <v>176</v>
      </c>
      <c r="E244" s="224" t="s">
        <v>681</v>
      </c>
      <c r="F244" s="224" t="s">
        <v>682</v>
      </c>
      <c r="G244" s="144" t="s">
        <v>653</v>
      </c>
      <c r="H244" s="104">
        <v>2987</v>
      </c>
    </row>
    <row r="245" spans="2:8" x14ac:dyDescent="0.2">
      <c r="B245" s="17"/>
      <c r="C245" s="18"/>
      <c r="D245" s="147"/>
      <c r="E245" s="224"/>
      <c r="F245" s="224"/>
      <c r="G245" s="144"/>
      <c r="H245" s="104"/>
    </row>
    <row r="246" spans="2:8" x14ac:dyDescent="0.2">
      <c r="B246" s="14" t="s">
        <v>160</v>
      </c>
      <c r="C246" s="15" t="s">
        <v>177</v>
      </c>
      <c r="D246" s="136" t="s">
        <v>178</v>
      </c>
      <c r="E246" s="224" t="s">
        <v>681</v>
      </c>
      <c r="F246" s="224" t="s">
        <v>682</v>
      </c>
      <c r="G246" s="144" t="s">
        <v>653</v>
      </c>
      <c r="H246" s="104">
        <v>4500</v>
      </c>
    </row>
    <row r="247" spans="2:8" x14ac:dyDescent="0.2">
      <c r="B247" s="17"/>
      <c r="C247" s="18"/>
      <c r="D247" s="147"/>
      <c r="E247" s="224"/>
      <c r="F247" s="224"/>
      <c r="G247" s="144"/>
      <c r="H247" s="104"/>
    </row>
    <row r="248" spans="2:8" x14ac:dyDescent="0.2">
      <c r="B248" s="14" t="s">
        <v>160</v>
      </c>
      <c r="C248" s="15" t="s">
        <v>179</v>
      </c>
      <c r="D248" s="136" t="s">
        <v>180</v>
      </c>
      <c r="E248" s="224" t="s">
        <v>681</v>
      </c>
      <c r="F248" s="224" t="s">
        <v>682</v>
      </c>
      <c r="G248" s="144" t="s">
        <v>653</v>
      </c>
      <c r="H248" s="104">
        <v>2409</v>
      </c>
    </row>
    <row r="249" spans="2:8" x14ac:dyDescent="0.2">
      <c r="B249" s="17"/>
      <c r="C249" s="18"/>
      <c r="D249" s="147"/>
      <c r="E249" s="224"/>
      <c r="F249" s="224"/>
      <c r="G249" s="144"/>
      <c r="H249" s="104"/>
    </row>
    <row r="250" spans="2:8" x14ac:dyDescent="0.2">
      <c r="B250" s="14" t="s">
        <v>160</v>
      </c>
      <c r="C250" s="15" t="s">
        <v>181</v>
      </c>
      <c r="D250" s="136" t="s">
        <v>182</v>
      </c>
      <c r="E250" s="224" t="s">
        <v>681</v>
      </c>
      <c r="F250" s="224" t="s">
        <v>682</v>
      </c>
      <c r="G250" s="144" t="s">
        <v>653</v>
      </c>
      <c r="H250" s="104">
        <v>5104</v>
      </c>
    </row>
    <row r="251" spans="2:8" x14ac:dyDescent="0.2">
      <c r="B251" s="17"/>
      <c r="C251" s="18"/>
      <c r="D251" s="147"/>
      <c r="E251" s="224"/>
      <c r="F251" s="224"/>
      <c r="G251" s="144"/>
      <c r="H251" s="104"/>
    </row>
    <row r="252" spans="2:8" x14ac:dyDescent="0.2">
      <c r="B252" s="14" t="s">
        <v>160</v>
      </c>
      <c r="C252" s="15" t="s">
        <v>183</v>
      </c>
      <c r="D252" s="136" t="s">
        <v>184</v>
      </c>
      <c r="E252" s="224" t="s">
        <v>681</v>
      </c>
      <c r="F252" s="224" t="s">
        <v>682</v>
      </c>
      <c r="G252" s="144" t="s">
        <v>653</v>
      </c>
      <c r="H252" s="104">
        <v>165</v>
      </c>
    </row>
    <row r="253" spans="2:8" x14ac:dyDescent="0.2">
      <c r="B253" s="17"/>
      <c r="C253" s="18"/>
      <c r="D253" s="147"/>
      <c r="E253" s="224"/>
      <c r="F253" s="224"/>
      <c r="G253" s="144"/>
      <c r="H253" s="104"/>
    </row>
    <row r="254" spans="2:8" x14ac:dyDescent="0.2">
      <c r="B254" s="14" t="s">
        <v>160</v>
      </c>
      <c r="C254" s="15" t="s">
        <v>185</v>
      </c>
      <c r="D254" s="136" t="s">
        <v>186</v>
      </c>
      <c r="E254" s="224" t="s">
        <v>681</v>
      </c>
      <c r="F254" s="224" t="s">
        <v>682</v>
      </c>
      <c r="G254" s="144" t="s">
        <v>653</v>
      </c>
      <c r="H254" s="104">
        <v>2642</v>
      </c>
    </row>
    <row r="255" spans="2:8" x14ac:dyDescent="0.2">
      <c r="B255" s="17"/>
      <c r="C255" s="18"/>
      <c r="D255" s="147"/>
      <c r="E255" s="224"/>
      <c r="F255" s="224"/>
      <c r="G255" s="144"/>
      <c r="H255" s="104"/>
    </row>
    <row r="256" spans="2:8" x14ac:dyDescent="0.2">
      <c r="B256" s="14" t="s">
        <v>160</v>
      </c>
      <c r="C256" s="15" t="s">
        <v>187</v>
      </c>
      <c r="D256" s="136" t="s">
        <v>188</v>
      </c>
      <c r="E256" s="224" t="s">
        <v>681</v>
      </c>
      <c r="F256" s="224" t="s">
        <v>682</v>
      </c>
      <c r="G256" s="144" t="s">
        <v>653</v>
      </c>
      <c r="H256" s="104">
        <v>3504</v>
      </c>
    </row>
    <row r="257" spans="2:8" x14ac:dyDescent="0.2">
      <c r="B257" s="17"/>
      <c r="C257" s="18"/>
      <c r="D257" s="147"/>
      <c r="E257" s="224"/>
      <c r="F257" s="224"/>
      <c r="G257" s="144"/>
      <c r="H257" s="104"/>
    </row>
    <row r="258" spans="2:8" x14ac:dyDescent="0.2">
      <c r="B258" s="14" t="s">
        <v>160</v>
      </c>
      <c r="C258" s="15" t="s">
        <v>189</v>
      </c>
      <c r="D258" s="136" t="s">
        <v>190</v>
      </c>
      <c r="E258" s="224" t="s">
        <v>681</v>
      </c>
      <c r="F258" s="224" t="s">
        <v>682</v>
      </c>
      <c r="G258" s="144" t="s">
        <v>653</v>
      </c>
      <c r="H258" s="104">
        <v>230</v>
      </c>
    </row>
    <row r="259" spans="2:8" x14ac:dyDescent="0.2">
      <c r="B259" s="17"/>
      <c r="C259" s="18"/>
      <c r="D259" s="147"/>
      <c r="E259" s="224"/>
      <c r="F259" s="224"/>
      <c r="G259" s="144"/>
      <c r="H259" s="104"/>
    </row>
    <row r="260" spans="2:8" x14ac:dyDescent="0.2">
      <c r="B260" s="14" t="s">
        <v>160</v>
      </c>
      <c r="C260" s="15" t="s">
        <v>191</v>
      </c>
      <c r="D260" s="136" t="s">
        <v>192</v>
      </c>
      <c r="E260" s="224" t="s">
        <v>681</v>
      </c>
      <c r="F260" s="224" t="s">
        <v>682</v>
      </c>
      <c r="G260" s="144" t="s">
        <v>653</v>
      </c>
      <c r="H260" s="104">
        <v>5000</v>
      </c>
    </row>
    <row r="261" spans="2:8" x14ac:dyDescent="0.2">
      <c r="B261" s="17"/>
      <c r="C261" s="18"/>
      <c r="D261" s="147"/>
      <c r="E261" s="224"/>
      <c r="F261" s="224"/>
      <c r="G261" s="144"/>
      <c r="H261" s="104"/>
    </row>
    <row r="262" spans="2:8" x14ac:dyDescent="0.2">
      <c r="B262" s="14" t="s">
        <v>160</v>
      </c>
      <c r="C262" s="15" t="s">
        <v>193</v>
      </c>
      <c r="D262" s="136" t="s">
        <v>194</v>
      </c>
      <c r="E262" s="224" t="s">
        <v>681</v>
      </c>
      <c r="F262" s="224" t="s">
        <v>682</v>
      </c>
      <c r="G262" s="144" t="s">
        <v>653</v>
      </c>
      <c r="H262" s="104">
        <v>700</v>
      </c>
    </row>
    <row r="263" spans="2:8" x14ac:dyDescent="0.2">
      <c r="B263" s="17"/>
      <c r="C263" s="18"/>
      <c r="D263" s="147"/>
      <c r="E263" s="224"/>
      <c r="F263" s="224"/>
      <c r="G263" s="144"/>
      <c r="H263" s="104"/>
    </row>
    <row r="264" spans="2:8" x14ac:dyDescent="0.2">
      <c r="B264" s="14" t="s">
        <v>160</v>
      </c>
      <c r="C264" s="15" t="s">
        <v>195</v>
      </c>
      <c r="D264" s="136" t="s">
        <v>196</v>
      </c>
      <c r="E264" s="224" t="s">
        <v>681</v>
      </c>
      <c r="F264" s="224" t="s">
        <v>682</v>
      </c>
      <c r="G264" s="144" t="s">
        <v>653</v>
      </c>
      <c r="H264" s="104">
        <v>123</v>
      </c>
    </row>
    <row r="265" spans="2:8" x14ac:dyDescent="0.2">
      <c r="B265" s="17"/>
      <c r="C265" s="18"/>
      <c r="D265" s="147"/>
      <c r="E265" s="224"/>
      <c r="F265" s="224"/>
      <c r="G265" s="144"/>
      <c r="H265" s="104"/>
    </row>
    <row r="266" spans="2:8" x14ac:dyDescent="0.2">
      <c r="B266" s="14" t="s">
        <v>160</v>
      </c>
      <c r="C266" s="15" t="s">
        <v>197</v>
      </c>
      <c r="D266" s="136" t="s">
        <v>198</v>
      </c>
      <c r="E266" s="224" t="s">
        <v>681</v>
      </c>
      <c r="F266" s="224" t="s">
        <v>682</v>
      </c>
      <c r="G266" s="144" t="s">
        <v>653</v>
      </c>
      <c r="H266" s="104">
        <v>3000</v>
      </c>
    </row>
    <row r="267" spans="2:8" x14ac:dyDescent="0.2">
      <c r="B267" s="17"/>
      <c r="C267" s="18"/>
      <c r="D267" s="147"/>
      <c r="E267" s="224"/>
      <c r="F267" s="224"/>
      <c r="G267" s="144"/>
      <c r="H267" s="104"/>
    </row>
    <row r="268" spans="2:8" x14ac:dyDescent="0.2">
      <c r="B268" s="14" t="s">
        <v>160</v>
      </c>
      <c r="C268" s="15" t="s">
        <v>199</v>
      </c>
      <c r="D268" s="136" t="s">
        <v>200</v>
      </c>
      <c r="E268" s="224" t="s">
        <v>681</v>
      </c>
      <c r="F268" s="224" t="s">
        <v>682</v>
      </c>
      <c r="G268" s="144" t="s">
        <v>653</v>
      </c>
      <c r="H268" s="104">
        <v>4800</v>
      </c>
    </row>
    <row r="269" spans="2:8" x14ac:dyDescent="0.2">
      <c r="B269" s="17"/>
      <c r="C269" s="18"/>
      <c r="D269" s="147"/>
      <c r="E269" s="224"/>
      <c r="F269" s="224"/>
      <c r="G269" s="144"/>
      <c r="H269" s="104"/>
    </row>
    <row r="270" spans="2:8" x14ac:dyDescent="0.2">
      <c r="B270" s="14" t="s">
        <v>160</v>
      </c>
      <c r="C270" s="15" t="s">
        <v>201</v>
      </c>
      <c r="D270" s="136" t="s">
        <v>202</v>
      </c>
      <c r="E270" s="224" t="s">
        <v>681</v>
      </c>
      <c r="F270" s="224" t="s">
        <v>682</v>
      </c>
      <c r="G270" s="144" t="s">
        <v>653</v>
      </c>
      <c r="H270" s="104">
        <v>35000</v>
      </c>
    </row>
    <row r="271" spans="2:8" x14ac:dyDescent="0.2">
      <c r="B271" s="17"/>
      <c r="C271" s="18"/>
      <c r="D271" s="147"/>
      <c r="E271" s="224"/>
      <c r="F271" s="224"/>
      <c r="G271" s="144"/>
      <c r="H271" s="104"/>
    </row>
    <row r="272" spans="2:8" x14ac:dyDescent="0.2">
      <c r="B272" s="14" t="s">
        <v>10</v>
      </c>
      <c r="C272" s="15" t="s">
        <v>203</v>
      </c>
      <c r="D272" s="136" t="s">
        <v>204</v>
      </c>
      <c r="E272" s="224" t="s">
        <v>681</v>
      </c>
      <c r="F272" s="224" t="s">
        <v>682</v>
      </c>
      <c r="G272" s="144" t="s">
        <v>654</v>
      </c>
      <c r="H272" s="104">
        <v>275.2</v>
      </c>
    </row>
    <row r="273" spans="2:8" x14ac:dyDescent="0.2">
      <c r="B273" s="17"/>
      <c r="C273" s="18"/>
      <c r="D273" s="147"/>
      <c r="E273" s="224"/>
      <c r="F273" s="224"/>
      <c r="G273" s="144"/>
      <c r="H273" s="152"/>
    </row>
    <row r="274" spans="2:8" x14ac:dyDescent="0.2">
      <c r="B274" s="14" t="s">
        <v>10</v>
      </c>
      <c r="C274" s="15" t="s">
        <v>205</v>
      </c>
      <c r="D274" s="136" t="s">
        <v>206</v>
      </c>
      <c r="E274" s="224" t="s">
        <v>681</v>
      </c>
      <c r="F274" s="224" t="s">
        <v>682</v>
      </c>
      <c r="G274" s="144" t="s">
        <v>654</v>
      </c>
      <c r="H274" s="104">
        <v>35000</v>
      </c>
    </row>
    <row r="275" spans="2:8" x14ac:dyDescent="0.2">
      <c r="B275" s="17"/>
      <c r="C275" s="18"/>
      <c r="D275" s="147"/>
      <c r="E275" s="224"/>
      <c r="F275" s="224"/>
      <c r="G275" s="144"/>
      <c r="H275" s="152"/>
    </row>
    <row r="276" spans="2:8" x14ac:dyDescent="0.2">
      <c r="B276" s="14" t="s">
        <v>10</v>
      </c>
      <c r="C276" s="15" t="s">
        <v>207</v>
      </c>
      <c r="D276" s="136" t="s">
        <v>208</v>
      </c>
      <c r="E276" s="224" t="s">
        <v>681</v>
      </c>
      <c r="F276" s="224" t="s">
        <v>682</v>
      </c>
      <c r="G276" s="144" t="s">
        <v>654</v>
      </c>
      <c r="H276" s="104">
        <v>20000</v>
      </c>
    </row>
    <row r="277" spans="2:8" x14ac:dyDescent="0.2">
      <c r="B277" s="17"/>
      <c r="C277" s="18"/>
      <c r="D277" s="147"/>
      <c r="E277" s="224"/>
      <c r="F277" s="224"/>
      <c r="G277" s="144"/>
      <c r="H277" s="152"/>
    </row>
    <row r="278" spans="2:8" x14ac:dyDescent="0.2">
      <c r="B278" s="14" t="s">
        <v>10</v>
      </c>
      <c r="C278" s="15" t="s">
        <v>209</v>
      </c>
      <c r="D278" s="136" t="s">
        <v>210</v>
      </c>
      <c r="E278" s="224" t="s">
        <v>681</v>
      </c>
      <c r="F278" s="224" t="s">
        <v>682</v>
      </c>
      <c r="G278" s="144" t="s">
        <v>654</v>
      </c>
      <c r="H278" s="104">
        <v>105700</v>
      </c>
    </row>
    <row r="279" spans="2:8" x14ac:dyDescent="0.2">
      <c r="B279" s="17"/>
      <c r="C279" s="18"/>
      <c r="D279" s="147"/>
      <c r="E279" s="224"/>
      <c r="F279" s="224"/>
      <c r="G279" s="144"/>
      <c r="H279" s="152"/>
    </row>
    <row r="280" spans="2:8" x14ac:dyDescent="0.2">
      <c r="B280" s="14" t="s">
        <v>10</v>
      </c>
      <c r="C280" s="15" t="s">
        <v>211</v>
      </c>
      <c r="D280" s="136" t="s">
        <v>212</v>
      </c>
      <c r="E280" s="224" t="s">
        <v>681</v>
      </c>
      <c r="F280" s="224" t="s">
        <v>682</v>
      </c>
      <c r="G280" s="144" t="s">
        <v>654</v>
      </c>
      <c r="H280" s="104">
        <v>245500</v>
      </c>
    </row>
    <row r="281" spans="2:8" x14ac:dyDescent="0.2">
      <c r="B281" s="17"/>
      <c r="C281" s="18"/>
      <c r="D281" s="147"/>
      <c r="E281" s="224"/>
      <c r="F281" s="224"/>
      <c r="G281" s="144"/>
      <c r="H281" s="152"/>
    </row>
    <row r="282" spans="2:8" x14ac:dyDescent="0.2">
      <c r="B282" s="14" t="s">
        <v>10</v>
      </c>
      <c r="C282" s="15" t="s">
        <v>213</v>
      </c>
      <c r="D282" s="136" t="s">
        <v>214</v>
      </c>
      <c r="E282" s="224" t="s">
        <v>681</v>
      </c>
      <c r="F282" s="224" t="s">
        <v>682</v>
      </c>
      <c r="G282" s="144" t="s">
        <v>654</v>
      </c>
      <c r="H282" s="104">
        <v>40000</v>
      </c>
    </row>
    <row r="283" spans="2:8" x14ac:dyDescent="0.2">
      <c r="B283" s="17"/>
      <c r="C283" s="18"/>
      <c r="D283" s="147"/>
      <c r="E283" s="224"/>
      <c r="F283" s="224"/>
      <c r="G283" s="144"/>
      <c r="H283" s="152"/>
    </row>
    <row r="284" spans="2:8" x14ac:dyDescent="0.2">
      <c r="B284" s="14" t="s">
        <v>10</v>
      </c>
      <c r="C284" s="15" t="s">
        <v>215</v>
      </c>
      <c r="D284" s="136" t="s">
        <v>216</v>
      </c>
      <c r="E284" s="224" t="s">
        <v>681</v>
      </c>
      <c r="F284" s="224" t="s">
        <v>682</v>
      </c>
      <c r="G284" s="144" t="s">
        <v>654</v>
      </c>
      <c r="H284" s="104">
        <v>3000</v>
      </c>
    </row>
    <row r="285" spans="2:8" x14ac:dyDescent="0.2">
      <c r="B285" s="17"/>
      <c r="C285" s="18"/>
      <c r="D285" s="147"/>
      <c r="E285" s="224"/>
      <c r="F285" s="224"/>
      <c r="G285" s="144"/>
      <c r="H285" s="152"/>
    </row>
    <row r="286" spans="2:8" x14ac:dyDescent="0.2">
      <c r="B286" s="14" t="s">
        <v>10</v>
      </c>
      <c r="C286" s="15" t="s">
        <v>217</v>
      </c>
      <c r="D286" s="136" t="s">
        <v>218</v>
      </c>
      <c r="E286" s="224" t="s">
        <v>681</v>
      </c>
      <c r="F286" s="224" t="s">
        <v>682</v>
      </c>
      <c r="G286" s="144" t="s">
        <v>654</v>
      </c>
      <c r="H286" s="104">
        <v>31800</v>
      </c>
    </row>
    <row r="287" spans="2:8" x14ac:dyDescent="0.2">
      <c r="B287" s="17"/>
      <c r="C287" s="18"/>
      <c r="D287" s="147"/>
      <c r="E287" s="224"/>
      <c r="F287" s="224"/>
      <c r="G287" s="144"/>
      <c r="H287" s="152"/>
    </row>
    <row r="288" spans="2:8" x14ac:dyDescent="0.2">
      <c r="B288" s="14" t="s">
        <v>10</v>
      </c>
      <c r="C288" s="15" t="s">
        <v>219</v>
      </c>
      <c r="D288" s="136" t="s">
        <v>220</v>
      </c>
      <c r="E288" s="224" t="s">
        <v>681</v>
      </c>
      <c r="F288" s="224" t="s">
        <v>682</v>
      </c>
      <c r="G288" s="144" t="s">
        <v>654</v>
      </c>
      <c r="H288" s="104">
        <v>5000</v>
      </c>
    </row>
    <row r="289" spans="2:8" x14ac:dyDescent="0.2">
      <c r="B289" s="17"/>
      <c r="C289" s="18"/>
      <c r="D289" s="147"/>
      <c r="E289" s="224"/>
      <c r="F289" s="224"/>
      <c r="G289" s="144"/>
      <c r="H289" s="152"/>
    </row>
    <row r="290" spans="2:8" x14ac:dyDescent="0.2">
      <c r="B290" s="14" t="s">
        <v>10</v>
      </c>
      <c r="C290" s="15" t="s">
        <v>221</v>
      </c>
      <c r="D290" s="136" t="s">
        <v>222</v>
      </c>
      <c r="E290" s="224" t="s">
        <v>681</v>
      </c>
      <c r="F290" s="224" t="s">
        <v>682</v>
      </c>
      <c r="G290" s="144" t="s">
        <v>654</v>
      </c>
      <c r="H290" s="104">
        <v>2500</v>
      </c>
    </row>
    <row r="291" spans="2:8" x14ac:dyDescent="0.2">
      <c r="B291" s="17"/>
      <c r="C291" s="18"/>
      <c r="D291" s="147"/>
      <c r="E291" s="224"/>
      <c r="F291" s="224"/>
      <c r="G291" s="144"/>
      <c r="H291" s="152"/>
    </row>
    <row r="292" spans="2:8" x14ac:dyDescent="0.2">
      <c r="B292" s="14" t="s">
        <v>10</v>
      </c>
      <c r="C292" s="15" t="s">
        <v>223</v>
      </c>
      <c r="D292" s="136" t="s">
        <v>224</v>
      </c>
      <c r="E292" s="224" t="s">
        <v>681</v>
      </c>
      <c r="F292" s="224" t="s">
        <v>682</v>
      </c>
      <c r="G292" s="144" t="s">
        <v>654</v>
      </c>
      <c r="H292" s="104">
        <v>3800</v>
      </c>
    </row>
    <row r="293" spans="2:8" x14ac:dyDescent="0.2">
      <c r="B293" s="17"/>
      <c r="C293" s="18"/>
      <c r="D293" s="147"/>
      <c r="E293" s="224"/>
      <c r="F293" s="224"/>
      <c r="G293" s="144"/>
      <c r="H293" s="152"/>
    </row>
    <row r="294" spans="2:8" x14ac:dyDescent="0.2">
      <c r="B294" s="14" t="s">
        <v>10</v>
      </c>
      <c r="C294" s="15" t="s">
        <v>225</v>
      </c>
      <c r="D294" s="136" t="s">
        <v>226</v>
      </c>
      <c r="E294" s="224" t="s">
        <v>681</v>
      </c>
      <c r="F294" s="224" t="s">
        <v>682</v>
      </c>
      <c r="G294" s="144" t="s">
        <v>654</v>
      </c>
      <c r="H294" s="104">
        <v>233000</v>
      </c>
    </row>
    <row r="295" spans="2:8" x14ac:dyDescent="0.2">
      <c r="B295" s="17"/>
      <c r="C295" s="18"/>
      <c r="D295" s="147"/>
      <c r="E295" s="224"/>
      <c r="F295" s="224"/>
      <c r="G295" s="144"/>
      <c r="H295" s="152"/>
    </row>
    <row r="296" spans="2:8" x14ac:dyDescent="0.2">
      <c r="B296" s="14" t="s">
        <v>10</v>
      </c>
      <c r="C296" s="15" t="s">
        <v>227</v>
      </c>
      <c r="D296" s="136" t="s">
        <v>228</v>
      </c>
      <c r="E296" s="224" t="s">
        <v>681</v>
      </c>
      <c r="F296" s="224" t="s">
        <v>682</v>
      </c>
      <c r="G296" s="144" t="s">
        <v>654</v>
      </c>
      <c r="H296" s="104">
        <v>950</v>
      </c>
    </row>
    <row r="297" spans="2:8" x14ac:dyDescent="0.2">
      <c r="B297" s="17"/>
      <c r="C297" s="18"/>
      <c r="D297" s="147"/>
      <c r="E297" s="224"/>
      <c r="F297" s="224"/>
      <c r="G297" s="144"/>
      <c r="H297" s="152"/>
    </row>
    <row r="298" spans="2:8" x14ac:dyDescent="0.2">
      <c r="B298" s="14" t="s">
        <v>10</v>
      </c>
      <c r="C298" s="15" t="s">
        <v>229</v>
      </c>
      <c r="D298" s="136" t="s">
        <v>230</v>
      </c>
      <c r="E298" s="224" t="s">
        <v>681</v>
      </c>
      <c r="F298" s="224" t="s">
        <v>682</v>
      </c>
      <c r="G298" s="144" t="s">
        <v>654</v>
      </c>
      <c r="H298" s="104">
        <v>9000</v>
      </c>
    </row>
    <row r="299" spans="2:8" x14ac:dyDescent="0.2">
      <c r="B299" s="17"/>
      <c r="C299" s="18"/>
      <c r="D299" s="147"/>
      <c r="E299" s="224"/>
      <c r="F299" s="224"/>
      <c r="G299" s="144"/>
      <c r="H299" s="152"/>
    </row>
    <row r="300" spans="2:8" x14ac:dyDescent="0.2">
      <c r="B300" s="14" t="s">
        <v>10</v>
      </c>
      <c r="C300" s="15" t="s">
        <v>231</v>
      </c>
      <c r="D300" s="136" t="s">
        <v>232</v>
      </c>
      <c r="E300" s="224" t="s">
        <v>681</v>
      </c>
      <c r="F300" s="224" t="s">
        <v>682</v>
      </c>
      <c r="G300" s="144" t="s">
        <v>654</v>
      </c>
      <c r="H300" s="104">
        <v>3000</v>
      </c>
    </row>
    <row r="301" spans="2:8" x14ac:dyDescent="0.2">
      <c r="B301" s="17"/>
      <c r="C301" s="18"/>
      <c r="D301" s="147"/>
      <c r="E301" s="224"/>
      <c r="F301" s="224"/>
      <c r="G301" s="144"/>
      <c r="H301" s="152"/>
    </row>
    <row r="302" spans="2:8" x14ac:dyDescent="0.2">
      <c r="B302" s="14" t="s">
        <v>10</v>
      </c>
      <c r="C302" s="15" t="s">
        <v>233</v>
      </c>
      <c r="D302" s="136" t="s">
        <v>234</v>
      </c>
      <c r="E302" s="224" t="s">
        <v>681</v>
      </c>
      <c r="F302" s="224" t="s">
        <v>682</v>
      </c>
      <c r="G302" s="144" t="s">
        <v>654</v>
      </c>
      <c r="H302" s="104">
        <v>97000</v>
      </c>
    </row>
    <row r="303" spans="2:8" x14ac:dyDescent="0.2">
      <c r="B303" s="17"/>
      <c r="C303" s="18"/>
      <c r="D303" s="147"/>
      <c r="E303" s="224"/>
      <c r="F303" s="224"/>
      <c r="G303" s="144"/>
      <c r="H303" s="152"/>
    </row>
    <row r="304" spans="2:8" x14ac:dyDescent="0.2">
      <c r="B304" s="14" t="s">
        <v>10</v>
      </c>
      <c r="C304" s="15" t="s">
        <v>235</v>
      </c>
      <c r="D304" s="136" t="s">
        <v>236</v>
      </c>
      <c r="E304" s="224" t="s">
        <v>681</v>
      </c>
      <c r="F304" s="224" t="s">
        <v>682</v>
      </c>
      <c r="G304" s="144" t="s">
        <v>654</v>
      </c>
      <c r="H304" s="104">
        <v>69000</v>
      </c>
    </row>
    <row r="305" spans="2:8" x14ac:dyDescent="0.2">
      <c r="B305" s="17"/>
      <c r="C305" s="18"/>
      <c r="D305" s="147"/>
      <c r="E305" s="224"/>
      <c r="F305" s="224"/>
      <c r="G305" s="144"/>
      <c r="H305" s="152"/>
    </row>
    <row r="306" spans="2:8" x14ac:dyDescent="0.2">
      <c r="B306" s="14" t="s">
        <v>10</v>
      </c>
      <c r="C306" s="15" t="s">
        <v>237</v>
      </c>
      <c r="D306" s="136" t="s">
        <v>238</v>
      </c>
      <c r="E306" s="224" t="s">
        <v>681</v>
      </c>
      <c r="F306" s="224" t="s">
        <v>682</v>
      </c>
      <c r="G306" s="144" t="s">
        <v>654</v>
      </c>
      <c r="H306" s="104">
        <v>10000</v>
      </c>
    </row>
    <row r="307" spans="2:8" x14ac:dyDescent="0.2">
      <c r="B307" s="17"/>
      <c r="C307" s="18"/>
      <c r="D307" s="147"/>
      <c r="E307" s="224"/>
      <c r="F307" s="224"/>
      <c r="G307" s="144"/>
      <c r="H307" s="152"/>
    </row>
    <row r="308" spans="2:8" x14ac:dyDescent="0.2">
      <c r="B308" s="14" t="s">
        <v>10</v>
      </c>
      <c r="C308" s="15" t="s">
        <v>239</v>
      </c>
      <c r="D308" s="136" t="s">
        <v>240</v>
      </c>
      <c r="E308" s="224" t="s">
        <v>681</v>
      </c>
      <c r="F308" s="224" t="s">
        <v>682</v>
      </c>
      <c r="G308" s="144" t="s">
        <v>654</v>
      </c>
      <c r="H308" s="104">
        <v>49000</v>
      </c>
    </row>
    <row r="309" spans="2:8" x14ac:dyDescent="0.2">
      <c r="B309" s="17"/>
      <c r="C309" s="18"/>
      <c r="D309" s="147"/>
      <c r="E309" s="224"/>
      <c r="F309" s="224"/>
      <c r="G309" s="144"/>
      <c r="H309" s="152"/>
    </row>
    <row r="310" spans="2:8" x14ac:dyDescent="0.2">
      <c r="B310" s="14" t="s">
        <v>10</v>
      </c>
      <c r="C310" s="15" t="s">
        <v>241</v>
      </c>
      <c r="D310" s="136" t="s">
        <v>242</v>
      </c>
      <c r="E310" s="224" t="s">
        <v>681</v>
      </c>
      <c r="F310" s="224" t="s">
        <v>682</v>
      </c>
      <c r="G310" s="144" t="s">
        <v>654</v>
      </c>
      <c r="H310" s="104">
        <v>240000</v>
      </c>
    </row>
    <row r="311" spans="2:8" x14ac:dyDescent="0.2">
      <c r="B311" s="17"/>
      <c r="C311" s="18"/>
      <c r="D311" s="147"/>
      <c r="E311" s="224"/>
      <c r="F311" s="224"/>
      <c r="G311" s="144"/>
      <c r="H311" s="152"/>
    </row>
    <row r="312" spans="2:8" x14ac:dyDescent="0.2">
      <c r="B312" s="14" t="s">
        <v>10</v>
      </c>
      <c r="C312" s="15" t="s">
        <v>243</v>
      </c>
      <c r="D312" s="136" t="s">
        <v>244</v>
      </c>
      <c r="E312" s="224" t="s">
        <v>681</v>
      </c>
      <c r="F312" s="224" t="s">
        <v>682</v>
      </c>
      <c r="G312" s="144" t="s">
        <v>654</v>
      </c>
      <c r="H312" s="104">
        <v>36000</v>
      </c>
    </row>
    <row r="313" spans="2:8" x14ac:dyDescent="0.2">
      <c r="B313" s="17"/>
      <c r="C313" s="18"/>
      <c r="D313" s="147"/>
      <c r="E313" s="224"/>
      <c r="F313" s="224"/>
      <c r="G313" s="144"/>
      <c r="H313" s="152"/>
    </row>
    <row r="314" spans="2:8" x14ac:dyDescent="0.2">
      <c r="B314" s="14" t="s">
        <v>10</v>
      </c>
      <c r="C314" s="15" t="s">
        <v>245</v>
      </c>
      <c r="D314" s="136" t="s">
        <v>246</v>
      </c>
      <c r="E314" s="224" t="s">
        <v>681</v>
      </c>
      <c r="F314" s="224" t="s">
        <v>682</v>
      </c>
      <c r="G314" s="144" t="s">
        <v>654</v>
      </c>
      <c r="H314" s="104">
        <v>200000</v>
      </c>
    </row>
    <row r="315" spans="2:8" x14ac:dyDescent="0.2">
      <c r="B315" s="17"/>
      <c r="C315" s="18"/>
      <c r="D315" s="147"/>
      <c r="E315" s="224"/>
      <c r="F315" s="224"/>
      <c r="G315" s="144"/>
      <c r="H315" s="152"/>
    </row>
    <row r="316" spans="2:8" x14ac:dyDescent="0.2">
      <c r="B316" s="14" t="s">
        <v>10</v>
      </c>
      <c r="C316" s="15" t="s">
        <v>247</v>
      </c>
      <c r="D316" s="136" t="s">
        <v>248</v>
      </c>
      <c r="E316" s="224" t="s">
        <v>681</v>
      </c>
      <c r="F316" s="224" t="s">
        <v>682</v>
      </c>
      <c r="G316" s="144" t="s">
        <v>654</v>
      </c>
      <c r="H316" s="104">
        <v>52500</v>
      </c>
    </row>
    <row r="317" spans="2:8" x14ac:dyDescent="0.2">
      <c r="B317" s="17"/>
      <c r="C317" s="18"/>
      <c r="D317" s="147"/>
      <c r="E317" s="224"/>
      <c r="F317" s="224"/>
      <c r="G317" s="144"/>
      <c r="H317" s="152"/>
    </row>
    <row r="318" spans="2:8" x14ac:dyDescent="0.2">
      <c r="B318" s="14" t="s">
        <v>10</v>
      </c>
      <c r="C318" s="15" t="s">
        <v>249</v>
      </c>
      <c r="D318" s="136" t="s">
        <v>250</v>
      </c>
      <c r="E318" s="224" t="s">
        <v>681</v>
      </c>
      <c r="F318" s="224" t="s">
        <v>682</v>
      </c>
      <c r="G318" s="144" t="s">
        <v>654</v>
      </c>
      <c r="H318" s="104">
        <v>169000</v>
      </c>
    </row>
    <row r="319" spans="2:8" x14ac:dyDescent="0.2">
      <c r="B319" s="17"/>
      <c r="C319" s="18"/>
      <c r="D319" s="147"/>
      <c r="E319" s="224"/>
      <c r="F319" s="224"/>
      <c r="G319" s="144"/>
      <c r="H319" s="152"/>
    </row>
    <row r="320" spans="2:8" x14ac:dyDescent="0.2">
      <c r="B320" s="14" t="s">
        <v>10</v>
      </c>
      <c r="C320" s="15" t="s">
        <v>251</v>
      </c>
      <c r="D320" s="136" t="s">
        <v>252</v>
      </c>
      <c r="E320" s="224" t="s">
        <v>681</v>
      </c>
      <c r="F320" s="224" t="s">
        <v>682</v>
      </c>
      <c r="G320" s="144" t="s">
        <v>654</v>
      </c>
      <c r="H320" s="104">
        <v>9500</v>
      </c>
    </row>
    <row r="321" spans="2:8" x14ac:dyDescent="0.2">
      <c r="B321" s="17"/>
      <c r="C321" s="18"/>
      <c r="D321" s="147"/>
      <c r="E321" s="224"/>
      <c r="F321" s="224"/>
      <c r="G321" s="144"/>
      <c r="H321" s="152"/>
    </row>
    <row r="322" spans="2:8" x14ac:dyDescent="0.2">
      <c r="B322" s="14" t="s">
        <v>10</v>
      </c>
      <c r="C322" s="15" t="s">
        <v>253</v>
      </c>
      <c r="D322" s="136" t="s">
        <v>254</v>
      </c>
      <c r="E322" s="224" t="s">
        <v>681</v>
      </c>
      <c r="F322" s="224" t="s">
        <v>682</v>
      </c>
      <c r="G322" s="144" t="s">
        <v>654</v>
      </c>
      <c r="H322" s="104">
        <v>45000</v>
      </c>
    </row>
    <row r="323" spans="2:8" x14ac:dyDescent="0.2">
      <c r="B323" s="17"/>
      <c r="C323" s="18"/>
      <c r="D323" s="147"/>
      <c r="E323" s="224"/>
      <c r="F323" s="224"/>
      <c r="G323" s="144"/>
      <c r="H323" s="152"/>
    </row>
    <row r="324" spans="2:8" x14ac:dyDescent="0.2">
      <c r="B324" s="14" t="s">
        <v>10</v>
      </c>
      <c r="C324" s="15" t="s">
        <v>255</v>
      </c>
      <c r="D324" s="136" t="s">
        <v>256</v>
      </c>
      <c r="E324" s="224" t="s">
        <v>681</v>
      </c>
      <c r="F324" s="224" t="s">
        <v>682</v>
      </c>
      <c r="G324" s="144" t="s">
        <v>654</v>
      </c>
      <c r="H324" s="104">
        <v>1000</v>
      </c>
    </row>
    <row r="325" spans="2:8" x14ac:dyDescent="0.2">
      <c r="B325" s="17"/>
      <c r="C325" s="18"/>
      <c r="D325" s="147"/>
      <c r="E325" s="224"/>
      <c r="F325" s="224"/>
      <c r="G325" s="144"/>
      <c r="H325" s="152"/>
    </row>
    <row r="326" spans="2:8" x14ac:dyDescent="0.2">
      <c r="B326" s="14" t="s">
        <v>10</v>
      </c>
      <c r="C326" s="15" t="s">
        <v>257</v>
      </c>
      <c r="D326" s="136" t="s">
        <v>258</v>
      </c>
      <c r="E326" s="224" t="s">
        <v>681</v>
      </c>
      <c r="F326" s="224" t="s">
        <v>682</v>
      </c>
      <c r="G326" s="144" t="s">
        <v>654</v>
      </c>
      <c r="H326" s="104">
        <v>850</v>
      </c>
    </row>
    <row r="327" spans="2:8" x14ac:dyDescent="0.2">
      <c r="B327" s="17"/>
      <c r="C327" s="18"/>
      <c r="D327" s="147"/>
      <c r="E327" s="224"/>
      <c r="F327" s="224"/>
      <c r="G327" s="144"/>
      <c r="H327" s="152"/>
    </row>
    <row r="328" spans="2:8" x14ac:dyDescent="0.2">
      <c r="B328" s="14" t="s">
        <v>10</v>
      </c>
      <c r="C328" s="15" t="s">
        <v>259</v>
      </c>
      <c r="D328" s="136" t="s">
        <v>260</v>
      </c>
      <c r="E328" s="224" t="s">
        <v>681</v>
      </c>
      <c r="F328" s="224" t="s">
        <v>682</v>
      </c>
      <c r="G328" s="144" t="s">
        <v>654</v>
      </c>
      <c r="H328" s="104">
        <v>19000</v>
      </c>
    </row>
    <row r="329" spans="2:8" x14ac:dyDescent="0.2">
      <c r="B329" s="17"/>
      <c r="C329" s="18"/>
      <c r="D329" s="147"/>
      <c r="E329" s="224"/>
      <c r="F329" s="224"/>
      <c r="G329" s="144"/>
      <c r="H329" s="152"/>
    </row>
    <row r="330" spans="2:8" x14ac:dyDescent="0.2">
      <c r="B330" s="14" t="s">
        <v>261</v>
      </c>
      <c r="C330" s="15" t="s">
        <v>262</v>
      </c>
      <c r="D330" s="136" t="s">
        <v>263</v>
      </c>
      <c r="E330" s="224" t="s">
        <v>681</v>
      </c>
      <c r="F330" s="224" t="s">
        <v>682</v>
      </c>
      <c r="G330" s="144" t="s">
        <v>653</v>
      </c>
      <c r="H330" s="104">
        <v>1210</v>
      </c>
    </row>
    <row r="331" spans="2:8" x14ac:dyDescent="0.2">
      <c r="B331" s="17"/>
      <c r="C331" s="18"/>
      <c r="D331" s="147"/>
      <c r="E331" s="226"/>
      <c r="F331" s="226"/>
      <c r="G331" s="154"/>
      <c r="H331" s="152"/>
    </row>
    <row r="332" spans="2:8" x14ac:dyDescent="0.2">
      <c r="B332" s="14" t="s">
        <v>264</v>
      </c>
      <c r="C332" s="15" t="s">
        <v>265</v>
      </c>
      <c r="D332" s="136" t="s">
        <v>266</v>
      </c>
      <c r="E332" s="224" t="s">
        <v>681</v>
      </c>
      <c r="F332" s="224" t="s">
        <v>682</v>
      </c>
      <c r="G332" s="144" t="s">
        <v>653</v>
      </c>
      <c r="H332" s="104">
        <v>6000</v>
      </c>
    </row>
    <row r="333" spans="2:8" x14ac:dyDescent="0.2">
      <c r="B333" s="17"/>
      <c r="C333" s="18"/>
      <c r="D333" s="147"/>
      <c r="E333" s="224"/>
      <c r="F333" s="224"/>
      <c r="G333" s="144"/>
      <c r="H333" s="152"/>
    </row>
    <row r="334" spans="2:8" x14ac:dyDescent="0.2">
      <c r="B334" s="14" t="s">
        <v>264</v>
      </c>
      <c r="C334" s="15" t="s">
        <v>267</v>
      </c>
      <c r="D334" s="136" t="s">
        <v>268</v>
      </c>
      <c r="E334" s="224" t="s">
        <v>681</v>
      </c>
      <c r="F334" s="224" t="s">
        <v>682</v>
      </c>
      <c r="G334" s="144" t="s">
        <v>653</v>
      </c>
      <c r="H334" s="104">
        <v>2000</v>
      </c>
    </row>
    <row r="335" spans="2:8" x14ac:dyDescent="0.2">
      <c r="B335" s="17"/>
      <c r="C335" s="18"/>
      <c r="D335" s="147"/>
      <c r="E335" s="224"/>
      <c r="F335" s="224"/>
      <c r="G335" s="144"/>
      <c r="H335" s="152"/>
    </row>
    <row r="336" spans="2:8" x14ac:dyDescent="0.2">
      <c r="B336" s="14" t="s">
        <v>264</v>
      </c>
      <c r="C336" s="15" t="s">
        <v>269</v>
      </c>
      <c r="D336" s="136" t="s">
        <v>270</v>
      </c>
      <c r="E336" s="224" t="s">
        <v>681</v>
      </c>
      <c r="F336" s="224" t="s">
        <v>682</v>
      </c>
      <c r="G336" s="144" t="s">
        <v>653</v>
      </c>
      <c r="H336" s="104">
        <v>1000</v>
      </c>
    </row>
    <row r="337" spans="2:8" x14ac:dyDescent="0.2">
      <c r="B337" s="17"/>
      <c r="C337" s="18"/>
      <c r="D337" s="147"/>
      <c r="E337" s="224"/>
      <c r="F337" s="224"/>
      <c r="G337" s="144"/>
      <c r="H337" s="152"/>
    </row>
    <row r="338" spans="2:8" x14ac:dyDescent="0.2">
      <c r="B338" s="14" t="s">
        <v>264</v>
      </c>
      <c r="C338" s="15" t="s">
        <v>271</v>
      </c>
      <c r="D338" s="136" t="s">
        <v>272</v>
      </c>
      <c r="E338" s="224" t="s">
        <v>681</v>
      </c>
      <c r="F338" s="224" t="s">
        <v>682</v>
      </c>
      <c r="G338" s="144" t="s">
        <v>653</v>
      </c>
      <c r="H338" s="104">
        <v>4000</v>
      </c>
    </row>
    <row r="339" spans="2:8" x14ac:dyDescent="0.2">
      <c r="B339" s="17"/>
      <c r="C339" s="18"/>
      <c r="D339" s="147"/>
      <c r="E339" s="224"/>
      <c r="F339" s="224"/>
      <c r="G339" s="144"/>
      <c r="H339" s="152"/>
    </row>
    <row r="340" spans="2:8" x14ac:dyDescent="0.2">
      <c r="B340" s="14" t="s">
        <v>264</v>
      </c>
      <c r="C340" s="15" t="s">
        <v>273</v>
      </c>
      <c r="D340" s="136" t="s">
        <v>274</v>
      </c>
      <c r="E340" s="224" t="s">
        <v>681</v>
      </c>
      <c r="F340" s="224" t="s">
        <v>682</v>
      </c>
      <c r="G340" s="144" t="s">
        <v>653</v>
      </c>
      <c r="H340" s="104">
        <v>10000</v>
      </c>
    </row>
    <row r="341" spans="2:8" x14ac:dyDescent="0.2">
      <c r="B341" s="17"/>
      <c r="C341" s="18"/>
      <c r="D341" s="147"/>
      <c r="E341" s="224"/>
      <c r="F341" s="224"/>
      <c r="G341" s="144"/>
      <c r="H341" s="152"/>
    </row>
    <row r="342" spans="2:8" x14ac:dyDescent="0.2">
      <c r="B342" s="14" t="s">
        <v>264</v>
      </c>
      <c r="C342" s="15" t="s">
        <v>275</v>
      </c>
      <c r="D342" s="136" t="s">
        <v>276</v>
      </c>
      <c r="E342" s="224" t="s">
        <v>681</v>
      </c>
      <c r="F342" s="224" t="s">
        <v>682</v>
      </c>
      <c r="G342" s="144" t="s">
        <v>653</v>
      </c>
      <c r="H342" s="104">
        <v>11000</v>
      </c>
    </row>
    <row r="343" spans="2:8" x14ac:dyDescent="0.2">
      <c r="B343" s="17"/>
      <c r="C343" s="18"/>
      <c r="D343" s="147"/>
      <c r="E343" s="224"/>
      <c r="F343" s="224"/>
      <c r="G343" s="144"/>
      <c r="H343" s="152"/>
    </row>
    <row r="344" spans="2:8" x14ac:dyDescent="0.2">
      <c r="B344" s="14" t="s">
        <v>264</v>
      </c>
      <c r="C344" s="15" t="s">
        <v>277</v>
      </c>
      <c r="D344" s="136" t="s">
        <v>278</v>
      </c>
      <c r="E344" s="224" t="s">
        <v>681</v>
      </c>
      <c r="F344" s="224" t="s">
        <v>682</v>
      </c>
      <c r="G344" s="144" t="s">
        <v>653</v>
      </c>
      <c r="H344" s="104">
        <v>10350</v>
      </c>
    </row>
    <row r="345" spans="2:8" x14ac:dyDescent="0.2">
      <c r="B345" s="17"/>
      <c r="C345" s="18"/>
      <c r="D345" s="147"/>
      <c r="E345" s="224"/>
      <c r="F345" s="224"/>
      <c r="G345" s="144"/>
      <c r="H345" s="152"/>
    </row>
    <row r="346" spans="2:8" x14ac:dyDescent="0.2">
      <c r="B346" s="14" t="s">
        <v>264</v>
      </c>
      <c r="C346" s="15" t="s">
        <v>279</v>
      </c>
      <c r="D346" s="136" t="s">
        <v>280</v>
      </c>
      <c r="E346" s="224" t="s">
        <v>681</v>
      </c>
      <c r="F346" s="224" t="s">
        <v>682</v>
      </c>
      <c r="G346" s="144" t="s">
        <v>653</v>
      </c>
      <c r="H346" s="104">
        <v>22000</v>
      </c>
    </row>
    <row r="347" spans="2:8" x14ac:dyDescent="0.2">
      <c r="B347" s="17"/>
      <c r="C347" s="18"/>
      <c r="D347" s="147"/>
      <c r="E347" s="224"/>
      <c r="F347" s="224"/>
      <c r="G347" s="144"/>
      <c r="H347" s="152"/>
    </row>
    <row r="348" spans="2:8" x14ac:dyDescent="0.2">
      <c r="B348" s="14" t="s">
        <v>264</v>
      </c>
      <c r="C348" s="15" t="s">
        <v>281</v>
      </c>
      <c r="D348" s="136" t="s">
        <v>282</v>
      </c>
      <c r="E348" s="224" t="s">
        <v>681</v>
      </c>
      <c r="F348" s="224" t="s">
        <v>682</v>
      </c>
      <c r="G348" s="144" t="s">
        <v>653</v>
      </c>
      <c r="H348" s="104">
        <v>1700</v>
      </c>
    </row>
    <row r="349" spans="2:8" x14ac:dyDescent="0.2">
      <c r="B349" s="17"/>
      <c r="C349" s="18"/>
      <c r="D349" s="147"/>
      <c r="E349" s="224"/>
      <c r="F349" s="224"/>
      <c r="G349" s="144"/>
      <c r="H349" s="152"/>
    </row>
    <row r="350" spans="2:8" x14ac:dyDescent="0.2">
      <c r="B350" s="14" t="s">
        <v>264</v>
      </c>
      <c r="C350" s="15" t="s">
        <v>283</v>
      </c>
      <c r="D350" s="136" t="s">
        <v>284</v>
      </c>
      <c r="E350" s="224" t="s">
        <v>681</v>
      </c>
      <c r="F350" s="224" t="s">
        <v>682</v>
      </c>
      <c r="G350" s="144" t="s">
        <v>653</v>
      </c>
      <c r="H350" s="104">
        <v>810</v>
      </c>
    </row>
    <row r="351" spans="2:8" x14ac:dyDescent="0.2">
      <c r="B351" s="17"/>
      <c r="C351" s="18"/>
      <c r="D351" s="147"/>
      <c r="E351" s="224"/>
      <c r="F351" s="224"/>
      <c r="G351" s="144"/>
      <c r="H351" s="152"/>
    </row>
    <row r="352" spans="2:8" x14ac:dyDescent="0.2">
      <c r="B352" s="14" t="s">
        <v>264</v>
      </c>
      <c r="C352" s="15" t="s">
        <v>285</v>
      </c>
      <c r="D352" s="136" t="s">
        <v>286</v>
      </c>
      <c r="E352" s="224" t="s">
        <v>681</v>
      </c>
      <c r="F352" s="224" t="s">
        <v>682</v>
      </c>
      <c r="G352" s="144" t="s">
        <v>653</v>
      </c>
      <c r="H352" s="104">
        <v>15000</v>
      </c>
    </row>
    <row r="353" spans="2:8" x14ac:dyDescent="0.2">
      <c r="B353" s="17"/>
      <c r="C353" s="18"/>
      <c r="D353" s="147"/>
      <c r="E353" s="224"/>
      <c r="F353" s="224"/>
      <c r="G353" s="144"/>
      <c r="H353" s="152"/>
    </row>
    <row r="354" spans="2:8" x14ac:dyDescent="0.2">
      <c r="B354" s="14" t="s">
        <v>264</v>
      </c>
      <c r="C354" s="15" t="s">
        <v>287</v>
      </c>
      <c r="D354" s="136" t="s">
        <v>288</v>
      </c>
      <c r="E354" s="224" t="s">
        <v>681</v>
      </c>
      <c r="F354" s="224" t="s">
        <v>682</v>
      </c>
      <c r="G354" s="144" t="s">
        <v>653</v>
      </c>
      <c r="H354" s="104">
        <v>3400</v>
      </c>
    </row>
    <row r="355" spans="2:8" x14ac:dyDescent="0.2">
      <c r="B355" s="17"/>
      <c r="C355" s="18"/>
      <c r="D355" s="147"/>
      <c r="E355" s="224"/>
      <c r="F355" s="224"/>
      <c r="G355" s="144"/>
      <c r="H355" s="152"/>
    </row>
    <row r="356" spans="2:8" x14ac:dyDescent="0.2">
      <c r="B356" s="14" t="s">
        <v>264</v>
      </c>
      <c r="C356" s="15" t="s">
        <v>289</v>
      </c>
      <c r="D356" s="136" t="s">
        <v>290</v>
      </c>
      <c r="E356" s="224" t="s">
        <v>681</v>
      </c>
      <c r="F356" s="224" t="s">
        <v>682</v>
      </c>
      <c r="G356" s="144" t="s">
        <v>653</v>
      </c>
      <c r="H356" s="104">
        <v>3630</v>
      </c>
    </row>
    <row r="357" spans="2:8" x14ac:dyDescent="0.2">
      <c r="B357" s="17"/>
      <c r="C357" s="18"/>
      <c r="D357" s="147"/>
      <c r="E357" s="224"/>
      <c r="F357" s="224"/>
      <c r="G357" s="144"/>
      <c r="H357" s="152"/>
    </row>
    <row r="358" spans="2:8" x14ac:dyDescent="0.2">
      <c r="B358" s="14" t="s">
        <v>264</v>
      </c>
      <c r="C358" s="15" t="s">
        <v>291</v>
      </c>
      <c r="D358" s="136" t="s">
        <v>292</v>
      </c>
      <c r="E358" s="224" t="s">
        <v>681</v>
      </c>
      <c r="F358" s="224" t="s">
        <v>682</v>
      </c>
      <c r="G358" s="144" t="s">
        <v>653</v>
      </c>
      <c r="H358" s="104">
        <v>2000</v>
      </c>
    </row>
    <row r="359" spans="2:8" x14ac:dyDescent="0.2">
      <c r="B359" s="17"/>
      <c r="C359" s="18"/>
      <c r="D359" s="147"/>
      <c r="E359" s="224"/>
      <c r="F359" s="224"/>
      <c r="G359" s="144"/>
      <c r="H359" s="152"/>
    </row>
    <row r="360" spans="2:8" x14ac:dyDescent="0.2">
      <c r="B360" s="14" t="s">
        <v>264</v>
      </c>
      <c r="C360" s="15" t="s">
        <v>293</v>
      </c>
      <c r="D360" s="136" t="s">
        <v>294</v>
      </c>
      <c r="E360" s="224" t="s">
        <v>681</v>
      </c>
      <c r="F360" s="224" t="s">
        <v>682</v>
      </c>
      <c r="G360" s="144" t="s">
        <v>653</v>
      </c>
      <c r="H360" s="104">
        <v>10000</v>
      </c>
    </row>
    <row r="361" spans="2:8" x14ac:dyDescent="0.2">
      <c r="B361" s="17"/>
      <c r="C361" s="18"/>
      <c r="D361" s="147"/>
      <c r="E361" s="224"/>
      <c r="F361" s="224"/>
      <c r="G361" s="144"/>
      <c r="H361" s="152"/>
    </row>
    <row r="362" spans="2:8" x14ac:dyDescent="0.2">
      <c r="B362" s="14" t="s">
        <v>264</v>
      </c>
      <c r="C362" s="15" t="s">
        <v>295</v>
      </c>
      <c r="D362" s="136" t="s">
        <v>296</v>
      </c>
      <c r="E362" s="224" t="s">
        <v>681</v>
      </c>
      <c r="F362" s="224" t="s">
        <v>682</v>
      </c>
      <c r="G362" s="144" t="s">
        <v>653</v>
      </c>
      <c r="H362" s="104">
        <v>6500</v>
      </c>
    </row>
    <row r="363" spans="2:8" x14ac:dyDescent="0.2">
      <c r="B363" s="17"/>
      <c r="C363" s="18"/>
      <c r="D363" s="147"/>
      <c r="E363" s="224"/>
      <c r="F363" s="224"/>
      <c r="G363" s="144"/>
      <c r="H363" s="152"/>
    </row>
    <row r="364" spans="2:8" x14ac:dyDescent="0.2">
      <c r="B364" s="14" t="s">
        <v>264</v>
      </c>
      <c r="C364" s="15" t="s">
        <v>297</v>
      </c>
      <c r="D364" s="136" t="s">
        <v>298</v>
      </c>
      <c r="E364" s="224" t="s">
        <v>681</v>
      </c>
      <c r="F364" s="224" t="s">
        <v>682</v>
      </c>
      <c r="G364" s="144" t="s">
        <v>653</v>
      </c>
      <c r="H364" s="104">
        <v>1000</v>
      </c>
    </row>
    <row r="365" spans="2:8" x14ac:dyDescent="0.2">
      <c r="B365" s="17"/>
      <c r="C365" s="18"/>
      <c r="D365" s="147"/>
      <c r="E365" s="224"/>
      <c r="F365" s="224"/>
      <c r="G365" s="144"/>
      <c r="H365" s="152"/>
    </row>
    <row r="366" spans="2:8" x14ac:dyDescent="0.2">
      <c r="B366" s="14" t="s">
        <v>264</v>
      </c>
      <c r="C366" s="15" t="s">
        <v>299</v>
      </c>
      <c r="D366" s="136" t="s">
        <v>300</v>
      </c>
      <c r="E366" s="224" t="s">
        <v>681</v>
      </c>
      <c r="F366" s="224" t="s">
        <v>682</v>
      </c>
      <c r="G366" s="144" t="s">
        <v>653</v>
      </c>
      <c r="H366" s="104">
        <v>3650</v>
      </c>
    </row>
    <row r="367" spans="2:8" x14ac:dyDescent="0.2">
      <c r="B367" s="17"/>
      <c r="C367" s="18"/>
      <c r="D367" s="147"/>
      <c r="E367" s="224"/>
      <c r="F367" s="224"/>
      <c r="G367" s="144"/>
      <c r="H367" s="152"/>
    </row>
    <row r="368" spans="2:8" x14ac:dyDescent="0.2">
      <c r="B368" s="14" t="s">
        <v>264</v>
      </c>
      <c r="C368" s="15" t="s">
        <v>301</v>
      </c>
      <c r="D368" s="136" t="s">
        <v>302</v>
      </c>
      <c r="E368" s="224" t="s">
        <v>681</v>
      </c>
      <c r="F368" s="224" t="s">
        <v>682</v>
      </c>
      <c r="G368" s="144" t="s">
        <v>653</v>
      </c>
      <c r="H368" s="104">
        <v>4000</v>
      </c>
    </row>
    <row r="369" spans="2:8" x14ac:dyDescent="0.2">
      <c r="B369" s="17"/>
      <c r="C369" s="18"/>
      <c r="D369" s="147"/>
      <c r="E369" s="224"/>
      <c r="F369" s="224"/>
      <c r="G369" s="144"/>
      <c r="H369" s="152"/>
    </row>
    <row r="370" spans="2:8" x14ac:dyDescent="0.2">
      <c r="B370" s="14" t="s">
        <v>264</v>
      </c>
      <c r="C370" s="15" t="s">
        <v>303</v>
      </c>
      <c r="D370" s="136" t="s">
        <v>304</v>
      </c>
      <c r="E370" s="224" t="s">
        <v>681</v>
      </c>
      <c r="F370" s="224" t="s">
        <v>682</v>
      </c>
      <c r="G370" s="144" t="s">
        <v>653</v>
      </c>
      <c r="H370" s="104">
        <v>2000</v>
      </c>
    </row>
    <row r="371" spans="2:8" x14ac:dyDescent="0.2">
      <c r="B371" s="17"/>
      <c r="C371" s="18"/>
      <c r="D371" s="147"/>
      <c r="E371" s="224"/>
      <c r="F371" s="224"/>
      <c r="G371" s="144"/>
      <c r="H371" s="152"/>
    </row>
    <row r="372" spans="2:8" x14ac:dyDescent="0.2">
      <c r="B372" s="14" t="s">
        <v>264</v>
      </c>
      <c r="C372" s="15" t="s">
        <v>305</v>
      </c>
      <c r="D372" s="136" t="s">
        <v>306</v>
      </c>
      <c r="E372" s="224" t="s">
        <v>681</v>
      </c>
      <c r="F372" s="224" t="s">
        <v>682</v>
      </c>
      <c r="G372" s="144" t="s">
        <v>653</v>
      </c>
      <c r="H372" s="104">
        <v>500</v>
      </c>
    </row>
    <row r="373" spans="2:8" x14ac:dyDescent="0.2">
      <c r="B373" s="17"/>
      <c r="C373" s="18"/>
      <c r="D373" s="147"/>
      <c r="E373" s="224"/>
      <c r="F373" s="224"/>
      <c r="G373" s="144"/>
      <c r="H373" s="152"/>
    </row>
    <row r="374" spans="2:8" x14ac:dyDescent="0.2">
      <c r="B374" s="14" t="s">
        <v>264</v>
      </c>
      <c r="C374" s="15" t="s">
        <v>307</v>
      </c>
      <c r="D374" s="136" t="s">
        <v>308</v>
      </c>
      <c r="E374" s="224" t="s">
        <v>681</v>
      </c>
      <c r="F374" s="224" t="s">
        <v>682</v>
      </c>
      <c r="G374" s="144" t="s">
        <v>653</v>
      </c>
      <c r="H374" s="104">
        <v>10000</v>
      </c>
    </row>
    <row r="375" spans="2:8" x14ac:dyDescent="0.2">
      <c r="B375" s="17"/>
      <c r="C375" s="18"/>
      <c r="D375" s="147"/>
      <c r="E375" s="224"/>
      <c r="F375" s="224"/>
      <c r="G375" s="144"/>
      <c r="H375" s="152"/>
    </row>
    <row r="376" spans="2:8" x14ac:dyDescent="0.2">
      <c r="B376" s="14" t="s">
        <v>264</v>
      </c>
      <c r="C376" s="15" t="s">
        <v>309</v>
      </c>
      <c r="D376" s="136" t="s">
        <v>310</v>
      </c>
      <c r="E376" s="224" t="s">
        <v>681</v>
      </c>
      <c r="F376" s="224" t="s">
        <v>682</v>
      </c>
      <c r="G376" s="144" t="s">
        <v>653</v>
      </c>
      <c r="H376" s="104">
        <v>700</v>
      </c>
    </row>
    <row r="377" spans="2:8" x14ac:dyDescent="0.2">
      <c r="B377" s="17"/>
      <c r="C377" s="18"/>
      <c r="D377" s="147"/>
      <c r="E377" s="224"/>
      <c r="F377" s="224"/>
      <c r="G377" s="144"/>
      <c r="H377" s="152"/>
    </row>
    <row r="378" spans="2:8" x14ac:dyDescent="0.2">
      <c r="B378" s="14" t="s">
        <v>264</v>
      </c>
      <c r="C378" s="15" t="s">
        <v>311</v>
      </c>
      <c r="D378" s="136" t="s">
        <v>312</v>
      </c>
      <c r="E378" s="224" t="s">
        <v>681</v>
      </c>
      <c r="F378" s="224" t="s">
        <v>682</v>
      </c>
      <c r="G378" s="144" t="s">
        <v>653</v>
      </c>
      <c r="H378" s="104">
        <v>13200</v>
      </c>
    </row>
    <row r="379" spans="2:8" x14ac:dyDescent="0.2">
      <c r="B379" s="17"/>
      <c r="C379" s="18"/>
      <c r="D379" s="147"/>
      <c r="E379" s="224"/>
      <c r="F379" s="224"/>
      <c r="G379" s="144"/>
      <c r="H379" s="152"/>
    </row>
    <row r="380" spans="2:8" x14ac:dyDescent="0.2">
      <c r="B380" s="14" t="s">
        <v>264</v>
      </c>
      <c r="C380" s="15" t="s">
        <v>313</v>
      </c>
      <c r="D380" s="136" t="s">
        <v>314</v>
      </c>
      <c r="E380" s="224" t="s">
        <v>681</v>
      </c>
      <c r="F380" s="224" t="s">
        <v>682</v>
      </c>
      <c r="G380" s="144" t="s">
        <v>653</v>
      </c>
      <c r="H380" s="104">
        <v>30500</v>
      </c>
    </row>
    <row r="381" spans="2:8" x14ac:dyDescent="0.2">
      <c r="B381" s="17"/>
      <c r="C381" s="18"/>
      <c r="D381" s="147"/>
      <c r="E381" s="224"/>
      <c r="F381" s="224"/>
      <c r="G381" s="144"/>
      <c r="H381" s="152"/>
    </row>
    <row r="382" spans="2:8" x14ac:dyDescent="0.2">
      <c r="B382" s="14" t="s">
        <v>264</v>
      </c>
      <c r="C382" s="15" t="s">
        <v>315</v>
      </c>
      <c r="D382" s="136" t="s">
        <v>316</v>
      </c>
      <c r="E382" s="224" t="s">
        <v>681</v>
      </c>
      <c r="F382" s="224" t="s">
        <v>682</v>
      </c>
      <c r="G382" s="144" t="s">
        <v>653</v>
      </c>
      <c r="H382" s="104">
        <v>1000</v>
      </c>
    </row>
    <row r="383" spans="2:8" x14ac:dyDescent="0.2">
      <c r="B383" s="17"/>
      <c r="C383" s="18"/>
      <c r="D383" s="147"/>
      <c r="E383" s="224"/>
      <c r="F383" s="224"/>
      <c r="G383" s="144"/>
      <c r="H383" s="152"/>
    </row>
    <row r="384" spans="2:8" x14ac:dyDescent="0.2">
      <c r="B384" s="14" t="s">
        <v>264</v>
      </c>
      <c r="C384" s="15" t="s">
        <v>317</v>
      </c>
      <c r="D384" s="136" t="s">
        <v>318</v>
      </c>
      <c r="E384" s="224" t="s">
        <v>681</v>
      </c>
      <c r="F384" s="224" t="s">
        <v>682</v>
      </c>
      <c r="G384" s="144" t="s">
        <v>653</v>
      </c>
      <c r="H384" s="104">
        <v>6700</v>
      </c>
    </row>
    <row r="385" spans="2:8" x14ac:dyDescent="0.2">
      <c r="B385" s="17"/>
      <c r="C385" s="18"/>
      <c r="D385" s="147"/>
      <c r="E385" s="224"/>
      <c r="F385" s="224"/>
      <c r="G385" s="144"/>
      <c r="H385" s="152"/>
    </row>
    <row r="386" spans="2:8" x14ac:dyDescent="0.2">
      <c r="B386" s="14" t="s">
        <v>264</v>
      </c>
      <c r="C386" s="15" t="s">
        <v>319</v>
      </c>
      <c r="D386" s="136" t="s">
        <v>320</v>
      </c>
      <c r="E386" s="224" t="s">
        <v>681</v>
      </c>
      <c r="F386" s="224" t="s">
        <v>682</v>
      </c>
      <c r="G386" s="144" t="s">
        <v>653</v>
      </c>
      <c r="H386" s="104">
        <v>4200</v>
      </c>
    </row>
    <row r="387" spans="2:8" x14ac:dyDescent="0.2">
      <c r="B387" s="17"/>
      <c r="C387" s="18"/>
      <c r="D387" s="147"/>
      <c r="E387" s="224"/>
      <c r="F387" s="224"/>
      <c r="G387" s="144"/>
      <c r="H387" s="152"/>
    </row>
    <row r="388" spans="2:8" x14ac:dyDescent="0.2">
      <c r="B388" s="14" t="s">
        <v>264</v>
      </c>
      <c r="C388" s="15" t="s">
        <v>321</v>
      </c>
      <c r="D388" s="136" t="s">
        <v>322</v>
      </c>
      <c r="E388" s="224" t="s">
        <v>681</v>
      </c>
      <c r="F388" s="224" t="s">
        <v>682</v>
      </c>
      <c r="G388" s="144" t="s">
        <v>653</v>
      </c>
      <c r="H388" s="104">
        <v>847</v>
      </c>
    </row>
    <row r="389" spans="2:8" x14ac:dyDescent="0.2">
      <c r="B389" s="17"/>
      <c r="C389" s="18"/>
      <c r="D389" s="147"/>
      <c r="E389" s="224"/>
      <c r="F389" s="224"/>
      <c r="G389" s="144"/>
      <c r="H389" s="152"/>
    </row>
    <row r="390" spans="2:8" x14ac:dyDescent="0.2">
      <c r="B390" s="14" t="s">
        <v>264</v>
      </c>
      <c r="C390" s="15" t="s">
        <v>323</v>
      </c>
      <c r="D390" s="136" t="s">
        <v>324</v>
      </c>
      <c r="E390" s="224" t="s">
        <v>681</v>
      </c>
      <c r="F390" s="224" t="s">
        <v>682</v>
      </c>
      <c r="G390" s="144" t="s">
        <v>653</v>
      </c>
      <c r="H390" s="104">
        <v>1397.5</v>
      </c>
    </row>
    <row r="391" spans="2:8" x14ac:dyDescent="0.2">
      <c r="B391" s="17"/>
      <c r="C391" s="18"/>
      <c r="D391" s="147"/>
      <c r="E391" s="224"/>
      <c r="F391" s="224"/>
      <c r="G391" s="144"/>
      <c r="H391" s="152"/>
    </row>
    <row r="392" spans="2:8" x14ac:dyDescent="0.2">
      <c r="B392" s="14" t="s">
        <v>264</v>
      </c>
      <c r="C392" s="15" t="s">
        <v>325</v>
      </c>
      <c r="D392" s="136" t="s">
        <v>326</v>
      </c>
      <c r="E392" s="224" t="s">
        <v>681</v>
      </c>
      <c r="F392" s="224" t="s">
        <v>682</v>
      </c>
      <c r="G392" s="144" t="s">
        <v>653</v>
      </c>
      <c r="H392" s="104">
        <v>547</v>
      </c>
    </row>
    <row r="393" spans="2:8" x14ac:dyDescent="0.2">
      <c r="B393" s="17"/>
      <c r="C393" s="18"/>
      <c r="D393" s="147"/>
      <c r="E393" s="224"/>
      <c r="F393" s="224"/>
      <c r="G393" s="144"/>
      <c r="H393" s="152"/>
    </row>
    <row r="394" spans="2:8" x14ac:dyDescent="0.2">
      <c r="B394" s="14" t="s">
        <v>264</v>
      </c>
      <c r="C394" s="15" t="s">
        <v>327</v>
      </c>
      <c r="D394" s="136" t="s">
        <v>328</v>
      </c>
      <c r="E394" s="224" t="s">
        <v>681</v>
      </c>
      <c r="F394" s="224" t="s">
        <v>682</v>
      </c>
      <c r="G394" s="144" t="s">
        <v>653</v>
      </c>
      <c r="H394" s="104">
        <v>1815</v>
      </c>
    </row>
    <row r="395" spans="2:8" x14ac:dyDescent="0.2">
      <c r="B395" s="17"/>
      <c r="C395" s="18"/>
      <c r="D395" s="147"/>
      <c r="E395" s="224"/>
      <c r="F395" s="224"/>
      <c r="G395" s="144"/>
      <c r="H395" s="152"/>
    </row>
    <row r="396" spans="2:8" x14ac:dyDescent="0.2">
      <c r="B396" s="14" t="s">
        <v>264</v>
      </c>
      <c r="C396" s="15" t="s">
        <v>329</v>
      </c>
      <c r="D396" s="136" t="s">
        <v>330</v>
      </c>
      <c r="E396" s="224" t="s">
        <v>681</v>
      </c>
      <c r="F396" s="224" t="s">
        <v>682</v>
      </c>
      <c r="G396" s="144" t="s">
        <v>653</v>
      </c>
      <c r="H396" s="104">
        <v>11100</v>
      </c>
    </row>
    <row r="397" spans="2:8" x14ac:dyDescent="0.2">
      <c r="B397" s="17"/>
      <c r="C397" s="18"/>
      <c r="D397" s="147"/>
      <c r="E397" s="224"/>
      <c r="F397" s="224"/>
      <c r="G397" s="144"/>
      <c r="H397" s="152"/>
    </row>
    <row r="398" spans="2:8" x14ac:dyDescent="0.2">
      <c r="B398" s="14" t="s">
        <v>264</v>
      </c>
      <c r="C398" s="15" t="s">
        <v>331</v>
      </c>
      <c r="D398" s="136" t="s">
        <v>332</v>
      </c>
      <c r="E398" s="224" t="s">
        <v>681</v>
      </c>
      <c r="F398" s="224" t="s">
        <v>682</v>
      </c>
      <c r="G398" s="144" t="s">
        <v>653</v>
      </c>
      <c r="H398" s="104">
        <v>9075</v>
      </c>
    </row>
    <row r="399" spans="2:8" x14ac:dyDescent="0.2">
      <c r="B399" s="17"/>
      <c r="C399" s="18"/>
      <c r="D399" s="147"/>
      <c r="E399" s="224"/>
      <c r="F399" s="224"/>
      <c r="G399" s="144"/>
      <c r="H399" s="152"/>
    </row>
    <row r="400" spans="2:8" x14ac:dyDescent="0.2">
      <c r="B400" s="14" t="s">
        <v>264</v>
      </c>
      <c r="C400" s="15" t="s">
        <v>333</v>
      </c>
      <c r="D400" s="136" t="s">
        <v>334</v>
      </c>
      <c r="E400" s="224" t="s">
        <v>681</v>
      </c>
      <c r="F400" s="224" t="s">
        <v>682</v>
      </c>
      <c r="G400" s="144" t="s">
        <v>653</v>
      </c>
      <c r="H400" s="104">
        <v>9246</v>
      </c>
    </row>
    <row r="401" spans="2:8" x14ac:dyDescent="0.2">
      <c r="B401" s="17"/>
      <c r="C401" s="18"/>
      <c r="D401" s="147"/>
      <c r="E401" s="224"/>
      <c r="F401" s="224"/>
      <c r="G401" s="144"/>
      <c r="H401" s="152"/>
    </row>
    <row r="402" spans="2:8" x14ac:dyDescent="0.2">
      <c r="B402" s="14" t="s">
        <v>264</v>
      </c>
      <c r="C402" s="15" t="s">
        <v>335</v>
      </c>
      <c r="D402" s="136" t="s">
        <v>336</v>
      </c>
      <c r="E402" s="224" t="s">
        <v>681</v>
      </c>
      <c r="F402" s="224" t="s">
        <v>682</v>
      </c>
      <c r="G402" s="144" t="s">
        <v>653</v>
      </c>
      <c r="H402" s="104">
        <v>9000</v>
      </c>
    </row>
    <row r="403" spans="2:8" x14ac:dyDescent="0.2">
      <c r="B403" s="17"/>
      <c r="C403" s="18"/>
      <c r="D403" s="147"/>
      <c r="E403" s="224"/>
      <c r="F403" s="224"/>
      <c r="G403" s="144"/>
      <c r="H403" s="152"/>
    </row>
    <row r="404" spans="2:8" x14ac:dyDescent="0.2">
      <c r="B404" s="14" t="s">
        <v>264</v>
      </c>
      <c r="C404" s="15" t="s">
        <v>337</v>
      </c>
      <c r="D404" s="136" t="s">
        <v>338</v>
      </c>
      <c r="E404" s="224" t="s">
        <v>681</v>
      </c>
      <c r="F404" s="224" t="s">
        <v>682</v>
      </c>
      <c r="G404" s="144" t="s">
        <v>653</v>
      </c>
      <c r="H404" s="104">
        <v>15500</v>
      </c>
    </row>
    <row r="405" spans="2:8" x14ac:dyDescent="0.2">
      <c r="B405" s="17"/>
      <c r="C405" s="18"/>
      <c r="D405" s="147"/>
      <c r="E405" s="224"/>
      <c r="F405" s="224"/>
      <c r="G405" s="144"/>
      <c r="H405" s="152"/>
    </row>
    <row r="406" spans="2:8" x14ac:dyDescent="0.2">
      <c r="B406" s="14" t="s">
        <v>264</v>
      </c>
      <c r="C406" s="15" t="s">
        <v>339</v>
      </c>
      <c r="D406" s="136" t="s">
        <v>340</v>
      </c>
      <c r="E406" s="224" t="s">
        <v>681</v>
      </c>
      <c r="F406" s="224" t="s">
        <v>682</v>
      </c>
      <c r="G406" s="144" t="s">
        <v>653</v>
      </c>
      <c r="H406" s="104">
        <v>1200</v>
      </c>
    </row>
    <row r="407" spans="2:8" x14ac:dyDescent="0.2">
      <c r="B407" s="17"/>
      <c r="C407" s="18"/>
      <c r="D407" s="147"/>
      <c r="E407" s="224"/>
      <c r="F407" s="224"/>
      <c r="G407" s="144"/>
      <c r="H407" s="152"/>
    </row>
    <row r="408" spans="2:8" x14ac:dyDescent="0.2">
      <c r="B408" s="14" t="s">
        <v>264</v>
      </c>
      <c r="C408" s="15" t="s">
        <v>341</v>
      </c>
      <c r="D408" s="136" t="s">
        <v>342</v>
      </c>
      <c r="E408" s="224" t="s">
        <v>681</v>
      </c>
      <c r="F408" s="224" t="s">
        <v>682</v>
      </c>
      <c r="G408" s="144" t="s">
        <v>653</v>
      </c>
      <c r="H408" s="104">
        <v>15650</v>
      </c>
    </row>
    <row r="409" spans="2:8" x14ac:dyDescent="0.2">
      <c r="B409" s="17"/>
      <c r="C409" s="18"/>
      <c r="D409" s="147"/>
      <c r="E409" s="224"/>
      <c r="F409" s="224"/>
      <c r="G409" s="144"/>
      <c r="H409" s="152"/>
    </row>
    <row r="410" spans="2:8" x14ac:dyDescent="0.2">
      <c r="B410" s="14" t="s">
        <v>264</v>
      </c>
      <c r="C410" s="15" t="s">
        <v>343</v>
      </c>
      <c r="D410" s="136" t="s">
        <v>344</v>
      </c>
      <c r="E410" s="224" t="s">
        <v>681</v>
      </c>
      <c r="F410" s="224" t="s">
        <v>682</v>
      </c>
      <c r="G410" s="144" t="s">
        <v>653</v>
      </c>
      <c r="H410" s="104">
        <v>759</v>
      </c>
    </row>
    <row r="411" spans="2:8" x14ac:dyDescent="0.2">
      <c r="B411" s="17"/>
      <c r="C411" s="18"/>
      <c r="D411" s="147"/>
      <c r="E411" s="224"/>
      <c r="F411" s="224"/>
      <c r="G411" s="144"/>
      <c r="H411" s="152"/>
    </row>
    <row r="412" spans="2:8" x14ac:dyDescent="0.2">
      <c r="B412" s="14" t="s">
        <v>264</v>
      </c>
      <c r="C412" s="15" t="s">
        <v>345</v>
      </c>
      <c r="D412" s="136" t="s">
        <v>346</v>
      </c>
      <c r="E412" s="224" t="s">
        <v>681</v>
      </c>
      <c r="F412" s="224" t="s">
        <v>682</v>
      </c>
      <c r="G412" s="144" t="s">
        <v>653</v>
      </c>
      <c r="H412" s="104">
        <v>900</v>
      </c>
    </row>
    <row r="413" spans="2:8" x14ac:dyDescent="0.2">
      <c r="B413" s="17"/>
      <c r="C413" s="18"/>
      <c r="D413" s="147"/>
      <c r="E413" s="224"/>
      <c r="F413" s="224"/>
      <c r="G413" s="144"/>
      <c r="H413" s="152"/>
    </row>
    <row r="414" spans="2:8" x14ac:dyDescent="0.2">
      <c r="B414" s="14" t="s">
        <v>264</v>
      </c>
      <c r="C414" s="15" t="s">
        <v>347</v>
      </c>
      <c r="D414" s="136" t="s">
        <v>348</v>
      </c>
      <c r="E414" s="224" t="s">
        <v>681</v>
      </c>
      <c r="F414" s="224" t="s">
        <v>682</v>
      </c>
      <c r="G414" s="144" t="s">
        <v>653</v>
      </c>
      <c r="H414" s="104">
        <v>2168</v>
      </c>
    </row>
    <row r="415" spans="2:8" x14ac:dyDescent="0.2">
      <c r="B415" s="17"/>
      <c r="C415" s="18"/>
      <c r="D415" s="147"/>
      <c r="E415" s="224"/>
      <c r="F415" s="224"/>
      <c r="G415" s="144"/>
      <c r="H415" s="152"/>
    </row>
    <row r="416" spans="2:8" x14ac:dyDescent="0.2">
      <c r="B416" s="14" t="s">
        <v>264</v>
      </c>
      <c r="C416" s="15" t="s">
        <v>349</v>
      </c>
      <c r="D416" s="136" t="s">
        <v>350</v>
      </c>
      <c r="E416" s="224" t="s">
        <v>681</v>
      </c>
      <c r="F416" s="224" t="s">
        <v>682</v>
      </c>
      <c r="G416" s="144" t="s">
        <v>653</v>
      </c>
      <c r="H416" s="104">
        <v>4000</v>
      </c>
    </row>
    <row r="417" spans="2:8" x14ac:dyDescent="0.2">
      <c r="B417" s="17"/>
      <c r="C417" s="18"/>
      <c r="D417" s="147"/>
      <c r="E417" s="224"/>
      <c r="F417" s="224"/>
      <c r="G417" s="144"/>
      <c r="H417" s="152"/>
    </row>
    <row r="418" spans="2:8" x14ac:dyDescent="0.2">
      <c r="B418" s="14" t="s">
        <v>264</v>
      </c>
      <c r="C418" s="15" t="s">
        <v>351</v>
      </c>
      <c r="D418" s="136" t="s">
        <v>352</v>
      </c>
      <c r="E418" s="224" t="s">
        <v>681</v>
      </c>
      <c r="F418" s="224" t="s">
        <v>682</v>
      </c>
      <c r="G418" s="144" t="s">
        <v>653</v>
      </c>
      <c r="H418" s="104">
        <v>1000</v>
      </c>
    </row>
    <row r="419" spans="2:8" x14ac:dyDescent="0.2">
      <c r="B419" s="17"/>
      <c r="C419" s="18"/>
      <c r="D419" s="147"/>
      <c r="E419" s="224"/>
      <c r="F419" s="224"/>
      <c r="G419" s="144"/>
      <c r="H419" s="152"/>
    </row>
    <row r="420" spans="2:8" x14ac:dyDescent="0.2">
      <c r="B420" s="14" t="s">
        <v>264</v>
      </c>
      <c r="C420" s="15" t="s">
        <v>353</v>
      </c>
      <c r="D420" s="136" t="s">
        <v>354</v>
      </c>
      <c r="E420" s="224" t="s">
        <v>681</v>
      </c>
      <c r="F420" s="224" t="s">
        <v>682</v>
      </c>
      <c r="G420" s="144" t="s">
        <v>653</v>
      </c>
      <c r="H420" s="104">
        <v>5000</v>
      </c>
    </row>
    <row r="421" spans="2:8" x14ac:dyDescent="0.2">
      <c r="B421" s="17"/>
      <c r="C421" s="18"/>
      <c r="D421" s="147"/>
      <c r="E421" s="224"/>
      <c r="F421" s="224"/>
      <c r="G421" s="144"/>
      <c r="H421" s="152"/>
    </row>
    <row r="422" spans="2:8" x14ac:dyDescent="0.2">
      <c r="B422" s="14" t="s">
        <v>264</v>
      </c>
      <c r="C422" s="15" t="s">
        <v>355</v>
      </c>
      <c r="D422" s="136" t="s">
        <v>356</v>
      </c>
      <c r="E422" s="224" t="s">
        <v>681</v>
      </c>
      <c r="F422" s="224" t="s">
        <v>682</v>
      </c>
      <c r="G422" s="144" t="s">
        <v>653</v>
      </c>
      <c r="H422" s="104">
        <v>600</v>
      </c>
    </row>
    <row r="423" spans="2:8" x14ac:dyDescent="0.2">
      <c r="B423" s="17"/>
      <c r="C423" s="18"/>
      <c r="D423" s="147"/>
      <c r="E423" s="224"/>
      <c r="F423" s="224"/>
      <c r="G423" s="144"/>
      <c r="H423" s="152"/>
    </row>
    <row r="424" spans="2:8" x14ac:dyDescent="0.2">
      <c r="B424" s="14" t="s">
        <v>264</v>
      </c>
      <c r="C424" s="15" t="s">
        <v>357</v>
      </c>
      <c r="D424" s="136" t="s">
        <v>358</v>
      </c>
      <c r="E424" s="224" t="s">
        <v>681</v>
      </c>
      <c r="F424" s="224" t="s">
        <v>682</v>
      </c>
      <c r="G424" s="144" t="s">
        <v>653</v>
      </c>
      <c r="H424" s="104">
        <v>40000</v>
      </c>
    </row>
    <row r="425" spans="2:8" x14ac:dyDescent="0.2">
      <c r="B425" s="17"/>
      <c r="C425" s="18"/>
      <c r="D425" s="147"/>
      <c r="E425" s="224"/>
      <c r="F425" s="224"/>
      <c r="G425" s="144"/>
      <c r="H425" s="152"/>
    </row>
    <row r="426" spans="2:8" x14ac:dyDescent="0.2">
      <c r="B426" s="14" t="s">
        <v>264</v>
      </c>
      <c r="C426" s="15" t="s">
        <v>359</v>
      </c>
      <c r="D426" s="136" t="s">
        <v>360</v>
      </c>
      <c r="E426" s="224" t="s">
        <v>681</v>
      </c>
      <c r="F426" s="224" t="s">
        <v>682</v>
      </c>
      <c r="G426" s="144" t="s">
        <v>653</v>
      </c>
      <c r="H426" s="104">
        <v>2000</v>
      </c>
    </row>
    <row r="427" spans="2:8" x14ac:dyDescent="0.2">
      <c r="B427" s="17"/>
      <c r="C427" s="18"/>
      <c r="D427" s="147"/>
      <c r="E427" s="224"/>
      <c r="F427" s="224"/>
      <c r="G427" s="144"/>
      <c r="H427" s="152"/>
    </row>
    <row r="428" spans="2:8" x14ac:dyDescent="0.2">
      <c r="B428" s="14" t="s">
        <v>264</v>
      </c>
      <c r="C428" s="15" t="s">
        <v>361</v>
      </c>
      <c r="D428" s="136" t="s">
        <v>362</v>
      </c>
      <c r="E428" s="224" t="s">
        <v>681</v>
      </c>
      <c r="F428" s="224" t="s">
        <v>682</v>
      </c>
      <c r="G428" s="144" t="s">
        <v>653</v>
      </c>
      <c r="H428" s="104">
        <v>500</v>
      </c>
    </row>
    <row r="429" spans="2:8" x14ac:dyDescent="0.2">
      <c r="B429" s="17"/>
      <c r="C429" s="18"/>
      <c r="D429" s="147"/>
      <c r="E429" s="224"/>
      <c r="F429" s="224"/>
      <c r="G429" s="144"/>
      <c r="H429" s="152"/>
    </row>
    <row r="430" spans="2:8" x14ac:dyDescent="0.2">
      <c r="B430" s="14" t="s">
        <v>264</v>
      </c>
      <c r="C430" s="15" t="s">
        <v>363</v>
      </c>
      <c r="D430" s="136" t="s">
        <v>364</v>
      </c>
      <c r="E430" s="224" t="s">
        <v>681</v>
      </c>
      <c r="F430" s="224" t="s">
        <v>682</v>
      </c>
      <c r="G430" s="144" t="s">
        <v>653</v>
      </c>
      <c r="H430" s="104">
        <v>2000</v>
      </c>
    </row>
    <row r="431" spans="2:8" x14ac:dyDescent="0.2">
      <c r="B431" s="17"/>
      <c r="C431" s="18"/>
      <c r="D431" s="147"/>
      <c r="E431" s="224"/>
      <c r="F431" s="224"/>
      <c r="G431" s="144"/>
      <c r="H431" s="152"/>
    </row>
    <row r="432" spans="2:8" x14ac:dyDescent="0.2">
      <c r="B432" s="14" t="s">
        <v>264</v>
      </c>
      <c r="C432" s="15" t="s">
        <v>365</v>
      </c>
      <c r="D432" s="136" t="s">
        <v>366</v>
      </c>
      <c r="E432" s="224" t="s">
        <v>681</v>
      </c>
      <c r="F432" s="224" t="s">
        <v>682</v>
      </c>
      <c r="G432" s="144" t="s">
        <v>653</v>
      </c>
      <c r="H432" s="104">
        <v>50200</v>
      </c>
    </row>
    <row r="433" spans="2:8" x14ac:dyDescent="0.2">
      <c r="B433" s="17"/>
      <c r="C433" s="18"/>
      <c r="D433" s="147"/>
      <c r="E433" s="224"/>
      <c r="F433" s="224"/>
      <c r="G433" s="144"/>
      <c r="H433" s="152"/>
    </row>
    <row r="434" spans="2:8" x14ac:dyDescent="0.2">
      <c r="B434" s="14" t="s">
        <v>264</v>
      </c>
      <c r="C434" s="15" t="s">
        <v>367</v>
      </c>
      <c r="D434" s="136" t="s">
        <v>368</v>
      </c>
      <c r="E434" s="224" t="s">
        <v>681</v>
      </c>
      <c r="F434" s="224" t="s">
        <v>682</v>
      </c>
      <c r="G434" s="144" t="s">
        <v>653</v>
      </c>
      <c r="H434" s="104">
        <v>45946</v>
      </c>
    </row>
    <row r="435" spans="2:8" x14ac:dyDescent="0.2">
      <c r="B435" s="17"/>
      <c r="C435" s="18"/>
      <c r="D435" s="147"/>
      <c r="E435" s="224"/>
      <c r="F435" s="224"/>
      <c r="G435" s="144"/>
      <c r="H435" s="152"/>
    </row>
    <row r="436" spans="2:8" x14ac:dyDescent="0.2">
      <c r="B436" s="91" t="s">
        <v>264</v>
      </c>
      <c r="C436" s="92" t="s">
        <v>587</v>
      </c>
      <c r="D436" s="155" t="s">
        <v>588</v>
      </c>
      <c r="E436" s="224" t="s">
        <v>681</v>
      </c>
      <c r="F436" s="224" t="s">
        <v>682</v>
      </c>
      <c r="G436" s="144" t="s">
        <v>653</v>
      </c>
      <c r="H436" s="95">
        <v>15500</v>
      </c>
    </row>
    <row r="437" spans="2:8" x14ac:dyDescent="0.2">
      <c r="B437" s="91"/>
      <c r="C437" s="92"/>
      <c r="D437" s="155"/>
      <c r="E437" s="229"/>
      <c r="F437" s="229"/>
      <c r="G437" s="156"/>
      <c r="H437" s="95"/>
    </row>
    <row r="438" spans="2:8" x14ac:dyDescent="0.2">
      <c r="B438" s="91" t="s">
        <v>264</v>
      </c>
      <c r="C438" s="92" t="s">
        <v>589</v>
      </c>
      <c r="D438" s="155" t="s">
        <v>590</v>
      </c>
      <c r="E438" s="224" t="s">
        <v>681</v>
      </c>
      <c r="F438" s="224" t="s">
        <v>682</v>
      </c>
      <c r="G438" s="144" t="s">
        <v>653</v>
      </c>
      <c r="H438" s="95">
        <v>9000</v>
      </c>
    </row>
    <row r="439" spans="2:8" ht="13.5" thickBot="1" x14ac:dyDescent="0.25">
      <c r="B439" s="17"/>
      <c r="C439" s="18"/>
      <c r="D439" s="147"/>
      <c r="E439" s="224"/>
      <c r="F439" s="224"/>
      <c r="G439" s="144"/>
      <c r="H439" s="152"/>
    </row>
    <row r="440" spans="2:8" ht="13.5" thickBot="1" x14ac:dyDescent="0.25">
      <c r="B440" s="217" t="s">
        <v>683</v>
      </c>
      <c r="C440" s="218"/>
      <c r="D440" s="219"/>
      <c r="E440" s="228"/>
      <c r="F440" s="228"/>
      <c r="G440" s="221"/>
      <c r="H440" s="220">
        <f>SUM(H230:H439)</f>
        <v>5915574.7000000002</v>
      </c>
    </row>
  </sheetData>
  <protectedRanges>
    <protectedRange sqref="H9" name="Oblast1_1_2_1"/>
    <protectedRange sqref="H227" name="Oblast1_1_3_1"/>
    <protectedRange sqref="H3:H5" name="Oblast1_1_1_1"/>
  </protectedRanges>
  <mergeCells count="1">
    <mergeCell ref="E12:F12"/>
  </mergeCells>
  <pageMargins left="0.78740157480314965" right="0.51181102362204722" top="0.98425196850393704" bottom="0.98425196850393704" header="0.51181102362204722" footer="0.51181102362204722"/>
  <pageSetup paperSize="9" scale="61" fitToHeight="34" orientation="portrait" r:id="rId1"/>
  <headerFooter alignWithMargins="0"/>
  <rowBreaks count="1" manualBreakCount="1">
    <brk id="22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/>
  </sheetPr>
  <dimension ref="B3:H214"/>
  <sheetViews>
    <sheetView showGridLines="0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160" customWidth="1"/>
    <col min="8" max="8" width="15.140625" style="2" customWidth="1"/>
    <col min="9" max="134" width="9.140625" style="3"/>
    <col min="135" max="135" width="5.7109375" style="3" customWidth="1"/>
    <col min="136" max="136" width="26.140625" style="3" customWidth="1"/>
    <col min="137" max="137" width="8.7109375" style="3" customWidth="1"/>
    <col min="138" max="138" width="37.140625" style="3" customWidth="1"/>
    <col min="139" max="145" width="15" style="3" customWidth="1"/>
    <col min="146" max="390" width="9.140625" style="3"/>
    <col min="391" max="391" width="5.7109375" style="3" customWidth="1"/>
    <col min="392" max="392" width="26.140625" style="3" customWidth="1"/>
    <col min="393" max="393" width="8.7109375" style="3" customWidth="1"/>
    <col min="394" max="394" width="37.140625" style="3" customWidth="1"/>
    <col min="395" max="401" width="15" style="3" customWidth="1"/>
    <col min="402" max="646" width="9.140625" style="3"/>
    <col min="647" max="647" width="5.7109375" style="3" customWidth="1"/>
    <col min="648" max="648" width="26.140625" style="3" customWidth="1"/>
    <col min="649" max="649" width="8.7109375" style="3" customWidth="1"/>
    <col min="650" max="650" width="37.140625" style="3" customWidth="1"/>
    <col min="651" max="657" width="15" style="3" customWidth="1"/>
    <col min="658" max="902" width="9.140625" style="3"/>
    <col min="903" max="903" width="5.7109375" style="3" customWidth="1"/>
    <col min="904" max="904" width="26.140625" style="3" customWidth="1"/>
    <col min="905" max="905" width="8.7109375" style="3" customWidth="1"/>
    <col min="906" max="906" width="37.140625" style="3" customWidth="1"/>
    <col min="907" max="913" width="15" style="3" customWidth="1"/>
    <col min="914" max="1158" width="9.140625" style="3"/>
    <col min="1159" max="1159" width="5.7109375" style="3" customWidth="1"/>
    <col min="1160" max="1160" width="26.140625" style="3" customWidth="1"/>
    <col min="1161" max="1161" width="8.7109375" style="3" customWidth="1"/>
    <col min="1162" max="1162" width="37.140625" style="3" customWidth="1"/>
    <col min="1163" max="1169" width="15" style="3" customWidth="1"/>
    <col min="1170" max="1414" width="9.140625" style="3"/>
    <col min="1415" max="1415" width="5.7109375" style="3" customWidth="1"/>
    <col min="1416" max="1416" width="26.140625" style="3" customWidth="1"/>
    <col min="1417" max="1417" width="8.7109375" style="3" customWidth="1"/>
    <col min="1418" max="1418" width="37.140625" style="3" customWidth="1"/>
    <col min="1419" max="1425" width="15" style="3" customWidth="1"/>
    <col min="1426" max="1670" width="9.140625" style="3"/>
    <col min="1671" max="1671" width="5.7109375" style="3" customWidth="1"/>
    <col min="1672" max="1672" width="26.140625" style="3" customWidth="1"/>
    <col min="1673" max="1673" width="8.7109375" style="3" customWidth="1"/>
    <col min="1674" max="1674" width="37.140625" style="3" customWidth="1"/>
    <col min="1675" max="1681" width="15" style="3" customWidth="1"/>
    <col min="1682" max="1926" width="9.140625" style="3"/>
    <col min="1927" max="1927" width="5.7109375" style="3" customWidth="1"/>
    <col min="1928" max="1928" width="26.140625" style="3" customWidth="1"/>
    <col min="1929" max="1929" width="8.7109375" style="3" customWidth="1"/>
    <col min="1930" max="1930" width="37.140625" style="3" customWidth="1"/>
    <col min="1931" max="1937" width="15" style="3" customWidth="1"/>
    <col min="1938" max="2182" width="9.140625" style="3"/>
    <col min="2183" max="2183" width="5.7109375" style="3" customWidth="1"/>
    <col min="2184" max="2184" width="26.140625" style="3" customWidth="1"/>
    <col min="2185" max="2185" width="8.7109375" style="3" customWidth="1"/>
    <col min="2186" max="2186" width="37.140625" style="3" customWidth="1"/>
    <col min="2187" max="2193" width="15" style="3" customWidth="1"/>
    <col min="2194" max="2438" width="9.140625" style="3"/>
    <col min="2439" max="2439" width="5.7109375" style="3" customWidth="1"/>
    <col min="2440" max="2440" width="26.140625" style="3" customWidth="1"/>
    <col min="2441" max="2441" width="8.7109375" style="3" customWidth="1"/>
    <col min="2442" max="2442" width="37.140625" style="3" customWidth="1"/>
    <col min="2443" max="2449" width="15" style="3" customWidth="1"/>
    <col min="2450" max="2694" width="9.140625" style="3"/>
    <col min="2695" max="2695" width="5.7109375" style="3" customWidth="1"/>
    <col min="2696" max="2696" width="26.140625" style="3" customWidth="1"/>
    <col min="2697" max="2697" width="8.7109375" style="3" customWidth="1"/>
    <col min="2698" max="2698" width="37.140625" style="3" customWidth="1"/>
    <col min="2699" max="2705" width="15" style="3" customWidth="1"/>
    <col min="2706" max="2950" width="9.140625" style="3"/>
    <col min="2951" max="2951" width="5.7109375" style="3" customWidth="1"/>
    <col min="2952" max="2952" width="26.140625" style="3" customWidth="1"/>
    <col min="2953" max="2953" width="8.7109375" style="3" customWidth="1"/>
    <col min="2954" max="2954" width="37.140625" style="3" customWidth="1"/>
    <col min="2955" max="2961" width="15" style="3" customWidth="1"/>
    <col min="2962" max="3206" width="9.140625" style="3"/>
    <col min="3207" max="3207" width="5.7109375" style="3" customWidth="1"/>
    <col min="3208" max="3208" width="26.140625" style="3" customWidth="1"/>
    <col min="3209" max="3209" width="8.7109375" style="3" customWidth="1"/>
    <col min="3210" max="3210" width="37.140625" style="3" customWidth="1"/>
    <col min="3211" max="3217" width="15" style="3" customWidth="1"/>
    <col min="3218" max="3462" width="9.140625" style="3"/>
    <col min="3463" max="3463" width="5.7109375" style="3" customWidth="1"/>
    <col min="3464" max="3464" width="26.140625" style="3" customWidth="1"/>
    <col min="3465" max="3465" width="8.7109375" style="3" customWidth="1"/>
    <col min="3466" max="3466" width="37.140625" style="3" customWidth="1"/>
    <col min="3467" max="3473" width="15" style="3" customWidth="1"/>
    <col min="3474" max="3718" width="9.140625" style="3"/>
    <col min="3719" max="3719" width="5.7109375" style="3" customWidth="1"/>
    <col min="3720" max="3720" width="26.140625" style="3" customWidth="1"/>
    <col min="3721" max="3721" width="8.7109375" style="3" customWidth="1"/>
    <col min="3722" max="3722" width="37.140625" style="3" customWidth="1"/>
    <col min="3723" max="3729" width="15" style="3" customWidth="1"/>
    <col min="3730" max="3974" width="9.140625" style="3"/>
    <col min="3975" max="3975" width="5.7109375" style="3" customWidth="1"/>
    <col min="3976" max="3976" width="26.140625" style="3" customWidth="1"/>
    <col min="3977" max="3977" width="8.7109375" style="3" customWidth="1"/>
    <col min="3978" max="3978" width="37.140625" style="3" customWidth="1"/>
    <col min="3979" max="3985" width="15" style="3" customWidth="1"/>
    <col min="3986" max="4230" width="9.140625" style="3"/>
    <col min="4231" max="4231" width="5.7109375" style="3" customWidth="1"/>
    <col min="4232" max="4232" width="26.140625" style="3" customWidth="1"/>
    <col min="4233" max="4233" width="8.7109375" style="3" customWidth="1"/>
    <col min="4234" max="4234" width="37.140625" style="3" customWidth="1"/>
    <col min="4235" max="4241" width="15" style="3" customWidth="1"/>
    <col min="4242" max="4486" width="9.140625" style="3"/>
    <col min="4487" max="4487" width="5.7109375" style="3" customWidth="1"/>
    <col min="4488" max="4488" width="26.140625" style="3" customWidth="1"/>
    <col min="4489" max="4489" width="8.7109375" style="3" customWidth="1"/>
    <col min="4490" max="4490" width="37.140625" style="3" customWidth="1"/>
    <col min="4491" max="4497" width="15" style="3" customWidth="1"/>
    <col min="4498" max="4742" width="9.140625" style="3"/>
    <col min="4743" max="4743" width="5.7109375" style="3" customWidth="1"/>
    <col min="4744" max="4744" width="26.140625" style="3" customWidth="1"/>
    <col min="4745" max="4745" width="8.7109375" style="3" customWidth="1"/>
    <col min="4746" max="4746" width="37.140625" style="3" customWidth="1"/>
    <col min="4747" max="4753" width="15" style="3" customWidth="1"/>
    <col min="4754" max="4998" width="9.140625" style="3"/>
    <col min="4999" max="4999" width="5.7109375" style="3" customWidth="1"/>
    <col min="5000" max="5000" width="26.140625" style="3" customWidth="1"/>
    <col min="5001" max="5001" width="8.7109375" style="3" customWidth="1"/>
    <col min="5002" max="5002" width="37.140625" style="3" customWidth="1"/>
    <col min="5003" max="5009" width="15" style="3" customWidth="1"/>
    <col min="5010" max="5254" width="9.140625" style="3"/>
    <col min="5255" max="5255" width="5.7109375" style="3" customWidth="1"/>
    <col min="5256" max="5256" width="26.140625" style="3" customWidth="1"/>
    <col min="5257" max="5257" width="8.7109375" style="3" customWidth="1"/>
    <col min="5258" max="5258" width="37.140625" style="3" customWidth="1"/>
    <col min="5259" max="5265" width="15" style="3" customWidth="1"/>
    <col min="5266" max="5510" width="9.140625" style="3"/>
    <col min="5511" max="5511" width="5.7109375" style="3" customWidth="1"/>
    <col min="5512" max="5512" width="26.140625" style="3" customWidth="1"/>
    <col min="5513" max="5513" width="8.7109375" style="3" customWidth="1"/>
    <col min="5514" max="5514" width="37.140625" style="3" customWidth="1"/>
    <col min="5515" max="5521" width="15" style="3" customWidth="1"/>
    <col min="5522" max="5766" width="9.140625" style="3"/>
    <col min="5767" max="5767" width="5.7109375" style="3" customWidth="1"/>
    <col min="5768" max="5768" width="26.140625" style="3" customWidth="1"/>
    <col min="5769" max="5769" width="8.7109375" style="3" customWidth="1"/>
    <col min="5770" max="5770" width="37.140625" style="3" customWidth="1"/>
    <col min="5771" max="5777" width="15" style="3" customWidth="1"/>
    <col min="5778" max="6022" width="9.140625" style="3"/>
    <col min="6023" max="6023" width="5.7109375" style="3" customWidth="1"/>
    <col min="6024" max="6024" width="26.140625" style="3" customWidth="1"/>
    <col min="6025" max="6025" width="8.7109375" style="3" customWidth="1"/>
    <col min="6026" max="6026" width="37.140625" style="3" customWidth="1"/>
    <col min="6027" max="6033" width="15" style="3" customWidth="1"/>
    <col min="6034" max="6278" width="9.140625" style="3"/>
    <col min="6279" max="6279" width="5.7109375" style="3" customWidth="1"/>
    <col min="6280" max="6280" width="26.140625" style="3" customWidth="1"/>
    <col min="6281" max="6281" width="8.7109375" style="3" customWidth="1"/>
    <col min="6282" max="6282" width="37.140625" style="3" customWidth="1"/>
    <col min="6283" max="6289" width="15" style="3" customWidth="1"/>
    <col min="6290" max="6534" width="9.140625" style="3"/>
    <col min="6535" max="6535" width="5.7109375" style="3" customWidth="1"/>
    <col min="6536" max="6536" width="26.140625" style="3" customWidth="1"/>
    <col min="6537" max="6537" width="8.7109375" style="3" customWidth="1"/>
    <col min="6538" max="6538" width="37.140625" style="3" customWidth="1"/>
    <col min="6539" max="6545" width="15" style="3" customWidth="1"/>
    <col min="6546" max="6790" width="9.140625" style="3"/>
    <col min="6791" max="6791" width="5.7109375" style="3" customWidth="1"/>
    <col min="6792" max="6792" width="26.140625" style="3" customWidth="1"/>
    <col min="6793" max="6793" width="8.7109375" style="3" customWidth="1"/>
    <col min="6794" max="6794" width="37.140625" style="3" customWidth="1"/>
    <col min="6795" max="6801" width="15" style="3" customWidth="1"/>
    <col min="6802" max="7046" width="9.140625" style="3"/>
    <col min="7047" max="7047" width="5.7109375" style="3" customWidth="1"/>
    <col min="7048" max="7048" width="26.140625" style="3" customWidth="1"/>
    <col min="7049" max="7049" width="8.7109375" style="3" customWidth="1"/>
    <col min="7050" max="7050" width="37.140625" style="3" customWidth="1"/>
    <col min="7051" max="7057" width="15" style="3" customWidth="1"/>
    <col min="7058" max="7302" width="9.140625" style="3"/>
    <col min="7303" max="7303" width="5.7109375" style="3" customWidth="1"/>
    <col min="7304" max="7304" width="26.140625" style="3" customWidth="1"/>
    <col min="7305" max="7305" width="8.7109375" style="3" customWidth="1"/>
    <col min="7306" max="7306" width="37.140625" style="3" customWidth="1"/>
    <col min="7307" max="7313" width="15" style="3" customWidth="1"/>
    <col min="7314" max="7558" width="9.140625" style="3"/>
    <col min="7559" max="7559" width="5.7109375" style="3" customWidth="1"/>
    <col min="7560" max="7560" width="26.140625" style="3" customWidth="1"/>
    <col min="7561" max="7561" width="8.7109375" style="3" customWidth="1"/>
    <col min="7562" max="7562" width="37.140625" style="3" customWidth="1"/>
    <col min="7563" max="7569" width="15" style="3" customWidth="1"/>
    <col min="7570" max="7814" width="9.140625" style="3"/>
    <col min="7815" max="7815" width="5.7109375" style="3" customWidth="1"/>
    <col min="7816" max="7816" width="26.140625" style="3" customWidth="1"/>
    <col min="7817" max="7817" width="8.7109375" style="3" customWidth="1"/>
    <col min="7818" max="7818" width="37.140625" style="3" customWidth="1"/>
    <col min="7819" max="7825" width="15" style="3" customWidth="1"/>
    <col min="7826" max="8070" width="9.140625" style="3"/>
    <col min="8071" max="8071" width="5.7109375" style="3" customWidth="1"/>
    <col min="8072" max="8072" width="26.140625" style="3" customWidth="1"/>
    <col min="8073" max="8073" width="8.7109375" style="3" customWidth="1"/>
    <col min="8074" max="8074" width="37.140625" style="3" customWidth="1"/>
    <col min="8075" max="8081" width="15" style="3" customWidth="1"/>
    <col min="8082" max="8326" width="9.140625" style="3"/>
    <col min="8327" max="8327" width="5.7109375" style="3" customWidth="1"/>
    <col min="8328" max="8328" width="26.140625" style="3" customWidth="1"/>
    <col min="8329" max="8329" width="8.7109375" style="3" customWidth="1"/>
    <col min="8330" max="8330" width="37.140625" style="3" customWidth="1"/>
    <col min="8331" max="8337" width="15" style="3" customWidth="1"/>
    <col min="8338" max="8582" width="9.140625" style="3"/>
    <col min="8583" max="8583" width="5.7109375" style="3" customWidth="1"/>
    <col min="8584" max="8584" width="26.140625" style="3" customWidth="1"/>
    <col min="8585" max="8585" width="8.7109375" style="3" customWidth="1"/>
    <col min="8586" max="8586" width="37.140625" style="3" customWidth="1"/>
    <col min="8587" max="8593" width="15" style="3" customWidth="1"/>
    <col min="8594" max="8838" width="9.140625" style="3"/>
    <col min="8839" max="8839" width="5.7109375" style="3" customWidth="1"/>
    <col min="8840" max="8840" width="26.140625" style="3" customWidth="1"/>
    <col min="8841" max="8841" width="8.7109375" style="3" customWidth="1"/>
    <col min="8842" max="8842" width="37.140625" style="3" customWidth="1"/>
    <col min="8843" max="8849" width="15" style="3" customWidth="1"/>
    <col min="8850" max="9094" width="9.140625" style="3"/>
    <col min="9095" max="9095" width="5.7109375" style="3" customWidth="1"/>
    <col min="9096" max="9096" width="26.140625" style="3" customWidth="1"/>
    <col min="9097" max="9097" width="8.7109375" style="3" customWidth="1"/>
    <col min="9098" max="9098" width="37.140625" style="3" customWidth="1"/>
    <col min="9099" max="9105" width="15" style="3" customWidth="1"/>
    <col min="9106" max="9350" width="9.140625" style="3"/>
    <col min="9351" max="9351" width="5.7109375" style="3" customWidth="1"/>
    <col min="9352" max="9352" width="26.140625" style="3" customWidth="1"/>
    <col min="9353" max="9353" width="8.7109375" style="3" customWidth="1"/>
    <col min="9354" max="9354" width="37.140625" style="3" customWidth="1"/>
    <col min="9355" max="9361" width="15" style="3" customWidth="1"/>
    <col min="9362" max="9606" width="9.140625" style="3"/>
    <col min="9607" max="9607" width="5.7109375" style="3" customWidth="1"/>
    <col min="9608" max="9608" width="26.140625" style="3" customWidth="1"/>
    <col min="9609" max="9609" width="8.7109375" style="3" customWidth="1"/>
    <col min="9610" max="9610" width="37.140625" style="3" customWidth="1"/>
    <col min="9611" max="9617" width="15" style="3" customWidth="1"/>
    <col min="9618" max="9862" width="9.140625" style="3"/>
    <col min="9863" max="9863" width="5.7109375" style="3" customWidth="1"/>
    <col min="9864" max="9864" width="26.140625" style="3" customWidth="1"/>
    <col min="9865" max="9865" width="8.7109375" style="3" customWidth="1"/>
    <col min="9866" max="9866" width="37.140625" style="3" customWidth="1"/>
    <col min="9867" max="9873" width="15" style="3" customWidth="1"/>
    <col min="9874" max="10118" width="9.140625" style="3"/>
    <col min="10119" max="10119" width="5.7109375" style="3" customWidth="1"/>
    <col min="10120" max="10120" width="26.140625" style="3" customWidth="1"/>
    <col min="10121" max="10121" width="8.7109375" style="3" customWidth="1"/>
    <col min="10122" max="10122" width="37.140625" style="3" customWidth="1"/>
    <col min="10123" max="10129" width="15" style="3" customWidth="1"/>
    <col min="10130" max="10374" width="9.140625" style="3"/>
    <col min="10375" max="10375" width="5.7109375" style="3" customWidth="1"/>
    <col min="10376" max="10376" width="26.140625" style="3" customWidth="1"/>
    <col min="10377" max="10377" width="8.7109375" style="3" customWidth="1"/>
    <col min="10378" max="10378" width="37.140625" style="3" customWidth="1"/>
    <col min="10379" max="10385" width="15" style="3" customWidth="1"/>
    <col min="10386" max="10630" width="9.140625" style="3"/>
    <col min="10631" max="10631" width="5.7109375" style="3" customWidth="1"/>
    <col min="10632" max="10632" width="26.140625" style="3" customWidth="1"/>
    <col min="10633" max="10633" width="8.7109375" style="3" customWidth="1"/>
    <col min="10634" max="10634" width="37.140625" style="3" customWidth="1"/>
    <col min="10635" max="10641" width="15" style="3" customWidth="1"/>
    <col min="10642" max="10886" width="9.140625" style="3"/>
    <col min="10887" max="10887" width="5.7109375" style="3" customWidth="1"/>
    <col min="10888" max="10888" width="26.140625" style="3" customWidth="1"/>
    <col min="10889" max="10889" width="8.7109375" style="3" customWidth="1"/>
    <col min="10890" max="10890" width="37.140625" style="3" customWidth="1"/>
    <col min="10891" max="10897" width="15" style="3" customWidth="1"/>
    <col min="10898" max="11142" width="9.140625" style="3"/>
    <col min="11143" max="11143" width="5.7109375" style="3" customWidth="1"/>
    <col min="11144" max="11144" width="26.140625" style="3" customWidth="1"/>
    <col min="11145" max="11145" width="8.7109375" style="3" customWidth="1"/>
    <col min="11146" max="11146" width="37.140625" style="3" customWidth="1"/>
    <col min="11147" max="11153" width="15" style="3" customWidth="1"/>
    <col min="11154" max="11398" width="9.140625" style="3"/>
    <col min="11399" max="11399" width="5.7109375" style="3" customWidth="1"/>
    <col min="11400" max="11400" width="26.140625" style="3" customWidth="1"/>
    <col min="11401" max="11401" width="8.7109375" style="3" customWidth="1"/>
    <col min="11402" max="11402" width="37.140625" style="3" customWidth="1"/>
    <col min="11403" max="11409" width="15" style="3" customWidth="1"/>
    <col min="11410" max="11654" width="9.140625" style="3"/>
    <col min="11655" max="11655" width="5.7109375" style="3" customWidth="1"/>
    <col min="11656" max="11656" width="26.140625" style="3" customWidth="1"/>
    <col min="11657" max="11657" width="8.7109375" style="3" customWidth="1"/>
    <col min="11658" max="11658" width="37.140625" style="3" customWidth="1"/>
    <col min="11659" max="11665" width="15" style="3" customWidth="1"/>
    <col min="11666" max="11910" width="9.140625" style="3"/>
    <col min="11911" max="11911" width="5.7109375" style="3" customWidth="1"/>
    <col min="11912" max="11912" width="26.140625" style="3" customWidth="1"/>
    <col min="11913" max="11913" width="8.7109375" style="3" customWidth="1"/>
    <col min="11914" max="11914" width="37.140625" style="3" customWidth="1"/>
    <col min="11915" max="11921" width="15" style="3" customWidth="1"/>
    <col min="11922" max="12166" width="9.140625" style="3"/>
    <col min="12167" max="12167" width="5.7109375" style="3" customWidth="1"/>
    <col min="12168" max="12168" width="26.140625" style="3" customWidth="1"/>
    <col min="12169" max="12169" width="8.7109375" style="3" customWidth="1"/>
    <col min="12170" max="12170" width="37.140625" style="3" customWidth="1"/>
    <col min="12171" max="12177" width="15" style="3" customWidth="1"/>
    <col min="12178" max="12422" width="9.140625" style="3"/>
    <col min="12423" max="12423" width="5.7109375" style="3" customWidth="1"/>
    <col min="12424" max="12424" width="26.140625" style="3" customWidth="1"/>
    <col min="12425" max="12425" width="8.7109375" style="3" customWidth="1"/>
    <col min="12426" max="12426" width="37.140625" style="3" customWidth="1"/>
    <col min="12427" max="12433" width="15" style="3" customWidth="1"/>
    <col min="12434" max="12678" width="9.140625" style="3"/>
    <col min="12679" max="12679" width="5.7109375" style="3" customWidth="1"/>
    <col min="12680" max="12680" width="26.140625" style="3" customWidth="1"/>
    <col min="12681" max="12681" width="8.7109375" style="3" customWidth="1"/>
    <col min="12682" max="12682" width="37.140625" style="3" customWidth="1"/>
    <col min="12683" max="12689" width="15" style="3" customWidth="1"/>
    <col min="12690" max="12934" width="9.140625" style="3"/>
    <col min="12935" max="12935" width="5.7109375" style="3" customWidth="1"/>
    <col min="12936" max="12936" width="26.140625" style="3" customWidth="1"/>
    <col min="12937" max="12937" width="8.7109375" style="3" customWidth="1"/>
    <col min="12938" max="12938" width="37.140625" style="3" customWidth="1"/>
    <col min="12939" max="12945" width="15" style="3" customWidth="1"/>
    <col min="12946" max="13190" width="9.140625" style="3"/>
    <col min="13191" max="13191" width="5.7109375" style="3" customWidth="1"/>
    <col min="13192" max="13192" width="26.140625" style="3" customWidth="1"/>
    <col min="13193" max="13193" width="8.7109375" style="3" customWidth="1"/>
    <col min="13194" max="13194" width="37.140625" style="3" customWidth="1"/>
    <col min="13195" max="13201" width="15" style="3" customWidth="1"/>
    <col min="13202" max="13446" width="9.140625" style="3"/>
    <col min="13447" max="13447" width="5.7109375" style="3" customWidth="1"/>
    <col min="13448" max="13448" width="26.140625" style="3" customWidth="1"/>
    <col min="13449" max="13449" width="8.7109375" style="3" customWidth="1"/>
    <col min="13450" max="13450" width="37.140625" style="3" customWidth="1"/>
    <col min="13451" max="13457" width="15" style="3" customWidth="1"/>
    <col min="13458" max="13702" width="9.140625" style="3"/>
    <col min="13703" max="13703" width="5.7109375" style="3" customWidth="1"/>
    <col min="13704" max="13704" width="26.140625" style="3" customWidth="1"/>
    <col min="13705" max="13705" width="8.7109375" style="3" customWidth="1"/>
    <col min="13706" max="13706" width="37.140625" style="3" customWidth="1"/>
    <col min="13707" max="13713" width="15" style="3" customWidth="1"/>
    <col min="13714" max="13958" width="9.140625" style="3"/>
    <col min="13959" max="13959" width="5.7109375" style="3" customWidth="1"/>
    <col min="13960" max="13960" width="26.140625" style="3" customWidth="1"/>
    <col min="13961" max="13961" width="8.7109375" style="3" customWidth="1"/>
    <col min="13962" max="13962" width="37.140625" style="3" customWidth="1"/>
    <col min="13963" max="13969" width="15" style="3" customWidth="1"/>
    <col min="13970" max="14214" width="9.140625" style="3"/>
    <col min="14215" max="14215" width="5.7109375" style="3" customWidth="1"/>
    <col min="14216" max="14216" width="26.140625" style="3" customWidth="1"/>
    <col min="14217" max="14217" width="8.7109375" style="3" customWidth="1"/>
    <col min="14218" max="14218" width="37.140625" style="3" customWidth="1"/>
    <col min="14219" max="14225" width="15" style="3" customWidth="1"/>
    <col min="14226" max="14470" width="9.140625" style="3"/>
    <col min="14471" max="14471" width="5.7109375" style="3" customWidth="1"/>
    <col min="14472" max="14472" width="26.140625" style="3" customWidth="1"/>
    <col min="14473" max="14473" width="8.7109375" style="3" customWidth="1"/>
    <col min="14474" max="14474" width="37.140625" style="3" customWidth="1"/>
    <col min="14475" max="14481" width="15" style="3" customWidth="1"/>
    <col min="14482" max="14726" width="9.140625" style="3"/>
    <col min="14727" max="14727" width="5.7109375" style="3" customWidth="1"/>
    <col min="14728" max="14728" width="26.140625" style="3" customWidth="1"/>
    <col min="14729" max="14729" width="8.7109375" style="3" customWidth="1"/>
    <col min="14730" max="14730" width="37.140625" style="3" customWidth="1"/>
    <col min="14731" max="14737" width="15" style="3" customWidth="1"/>
    <col min="14738" max="14982" width="9.140625" style="3"/>
    <col min="14983" max="14983" width="5.7109375" style="3" customWidth="1"/>
    <col min="14984" max="14984" width="26.140625" style="3" customWidth="1"/>
    <col min="14985" max="14985" width="8.7109375" style="3" customWidth="1"/>
    <col min="14986" max="14986" width="37.140625" style="3" customWidth="1"/>
    <col min="14987" max="14993" width="15" style="3" customWidth="1"/>
    <col min="14994" max="15238" width="9.140625" style="3"/>
    <col min="15239" max="15239" width="5.7109375" style="3" customWidth="1"/>
    <col min="15240" max="15240" width="26.140625" style="3" customWidth="1"/>
    <col min="15241" max="15241" width="8.7109375" style="3" customWidth="1"/>
    <col min="15242" max="15242" width="37.140625" style="3" customWidth="1"/>
    <col min="15243" max="15249" width="15" style="3" customWidth="1"/>
    <col min="15250" max="15494" width="9.140625" style="3"/>
    <col min="15495" max="15495" width="5.7109375" style="3" customWidth="1"/>
    <col min="15496" max="15496" width="26.140625" style="3" customWidth="1"/>
    <col min="15497" max="15497" width="8.7109375" style="3" customWidth="1"/>
    <col min="15498" max="15498" width="37.140625" style="3" customWidth="1"/>
    <col min="15499" max="15505" width="15" style="3" customWidth="1"/>
    <col min="15506" max="15750" width="9.140625" style="3"/>
    <col min="15751" max="15751" width="5.7109375" style="3" customWidth="1"/>
    <col min="15752" max="15752" width="26.140625" style="3" customWidth="1"/>
    <col min="15753" max="15753" width="8.7109375" style="3" customWidth="1"/>
    <col min="15754" max="15754" width="37.140625" style="3" customWidth="1"/>
    <col min="15755" max="15761" width="15" style="3" customWidth="1"/>
    <col min="15762" max="16006" width="9.140625" style="3"/>
    <col min="16007" max="16007" width="5.7109375" style="3" customWidth="1"/>
    <col min="16008" max="16008" width="26.140625" style="3" customWidth="1"/>
    <col min="16009" max="16009" width="8.7109375" style="3" customWidth="1"/>
    <col min="16010" max="16010" width="37.140625" style="3" customWidth="1"/>
    <col min="16011" max="16017" width="15" style="3" customWidth="1"/>
    <col min="16018" max="16384" width="9.140625" style="3"/>
  </cols>
  <sheetData>
    <row r="3" spans="2:8" x14ac:dyDescent="0.2">
      <c r="B3" s="264" t="s">
        <v>691</v>
      </c>
      <c r="C3" s="264"/>
      <c r="D3" s="264"/>
      <c r="E3" s="264"/>
      <c r="F3" s="264"/>
      <c r="G3" s="264"/>
      <c r="H3" s="265"/>
    </row>
    <row r="4" spans="2:8" x14ac:dyDescent="0.2">
      <c r="B4" s="264" t="s">
        <v>690</v>
      </c>
      <c r="C4" s="264"/>
      <c r="D4" s="264"/>
      <c r="E4" s="264"/>
      <c r="F4" s="264"/>
      <c r="G4" s="264"/>
      <c r="H4" s="265"/>
    </row>
    <row r="5" spans="2:8" x14ac:dyDescent="0.2">
      <c r="B5" s="264" t="s">
        <v>689</v>
      </c>
      <c r="C5" s="264"/>
      <c r="D5" s="264"/>
      <c r="E5" s="264"/>
      <c r="F5" s="264"/>
      <c r="G5" s="264"/>
      <c r="H5" s="265"/>
    </row>
    <row r="7" spans="2:8" ht="18" x14ac:dyDescent="0.25">
      <c r="B7" s="4" t="s">
        <v>369</v>
      </c>
      <c r="C7" s="5"/>
      <c r="D7" s="6"/>
      <c r="E7" s="7"/>
      <c r="F7" s="7"/>
      <c r="G7" s="157"/>
      <c r="H7" s="7"/>
    </row>
    <row r="8" spans="2:8" ht="13.5" thickBot="1" x14ac:dyDescent="0.25">
      <c r="C8" s="9"/>
      <c r="E8" s="8"/>
      <c r="F8" s="8"/>
      <c r="G8" s="158"/>
      <c r="H8" s="8"/>
    </row>
    <row r="9" spans="2:8" ht="15.75" thickBot="1" x14ac:dyDescent="0.25">
      <c r="B9" s="210" t="s">
        <v>678</v>
      </c>
      <c r="C9" s="211"/>
      <c r="D9" s="212"/>
      <c r="E9" s="213"/>
      <c r="F9" s="213"/>
      <c r="G9" s="213"/>
      <c r="H9" s="255"/>
    </row>
    <row r="10" spans="2:8" ht="13.5" thickBot="1" x14ac:dyDescent="0.25">
      <c r="C10" s="9"/>
      <c r="E10" s="8"/>
      <c r="F10" s="8"/>
      <c r="G10" s="158"/>
      <c r="H10" s="8"/>
    </row>
    <row r="11" spans="2:8" ht="18.75" customHeight="1" thickBot="1" x14ac:dyDescent="0.3">
      <c r="B11" s="256" t="s">
        <v>648</v>
      </c>
      <c r="C11" s="257"/>
      <c r="D11" s="257"/>
      <c r="E11" s="257"/>
      <c r="F11" s="257"/>
      <c r="G11" s="257"/>
      <c r="H11" s="258"/>
    </row>
    <row r="12" spans="2:8" ht="30" customHeight="1" thickBot="1" x14ac:dyDescent="0.25">
      <c r="B12" s="106" t="s">
        <v>1</v>
      </c>
      <c r="C12" s="107" t="s">
        <v>2</v>
      </c>
      <c r="D12" s="108" t="s">
        <v>3</v>
      </c>
      <c r="E12" s="291" t="s">
        <v>643</v>
      </c>
      <c r="F12" s="292"/>
      <c r="G12" s="110" t="s">
        <v>644</v>
      </c>
      <c r="H12" s="111" t="s">
        <v>687</v>
      </c>
    </row>
    <row r="13" spans="2:8" ht="13.5" thickBot="1" x14ac:dyDescent="0.25">
      <c r="B13" s="10" t="s">
        <v>372</v>
      </c>
      <c r="C13" s="11"/>
      <c r="D13" s="12"/>
      <c r="E13" s="13"/>
      <c r="F13" s="13"/>
      <c r="G13" s="159"/>
      <c r="H13" s="13"/>
    </row>
    <row r="14" spans="2:8" x14ac:dyDescent="0.2">
      <c r="B14" s="14" t="s">
        <v>10</v>
      </c>
      <c r="C14" s="15" t="s">
        <v>383</v>
      </c>
      <c r="D14" s="16" t="s">
        <v>384</v>
      </c>
      <c r="E14" s="19" t="s">
        <v>9</v>
      </c>
      <c r="F14" s="19"/>
      <c r="G14" s="112" t="s">
        <v>655</v>
      </c>
      <c r="H14" s="97">
        <v>-2000</v>
      </c>
    </row>
    <row r="15" spans="2:8" x14ac:dyDescent="0.2">
      <c r="B15" s="17"/>
      <c r="C15" s="18"/>
      <c r="D15" s="19"/>
      <c r="E15" s="19"/>
      <c r="F15" s="19"/>
      <c r="G15" s="112"/>
      <c r="H15" s="103"/>
    </row>
    <row r="16" spans="2:8" x14ac:dyDescent="0.2">
      <c r="B16" s="14" t="s">
        <v>10</v>
      </c>
      <c r="C16" s="15" t="s">
        <v>385</v>
      </c>
      <c r="D16" s="16" t="s">
        <v>386</v>
      </c>
      <c r="E16" s="19" t="s">
        <v>9</v>
      </c>
      <c r="F16" s="19"/>
      <c r="G16" s="112" t="s">
        <v>655</v>
      </c>
      <c r="H16" s="97">
        <v>-5300</v>
      </c>
    </row>
    <row r="17" spans="2:8" x14ac:dyDescent="0.2">
      <c r="B17" s="17"/>
      <c r="C17" s="18"/>
      <c r="D17" s="19"/>
      <c r="E17" s="19"/>
      <c r="F17" s="19"/>
      <c r="G17" s="112"/>
      <c r="H17" s="103"/>
    </row>
    <row r="18" spans="2:8" x14ac:dyDescent="0.2">
      <c r="B18" s="14" t="s">
        <v>10</v>
      </c>
      <c r="C18" s="15" t="s">
        <v>387</v>
      </c>
      <c r="D18" s="16" t="s">
        <v>388</v>
      </c>
      <c r="E18" s="19" t="s">
        <v>9</v>
      </c>
      <c r="F18" s="19"/>
      <c r="G18" s="112" t="s">
        <v>655</v>
      </c>
      <c r="H18" s="97">
        <v>-4000</v>
      </c>
    </row>
    <row r="19" spans="2:8" x14ac:dyDescent="0.2">
      <c r="B19" s="17"/>
      <c r="C19" s="18"/>
      <c r="D19" s="19"/>
      <c r="E19" s="19"/>
      <c r="F19" s="19"/>
      <c r="G19" s="112"/>
      <c r="H19" s="103"/>
    </row>
    <row r="20" spans="2:8" x14ac:dyDescent="0.2">
      <c r="B20" s="14" t="s">
        <v>10</v>
      </c>
      <c r="C20" s="15" t="s">
        <v>389</v>
      </c>
      <c r="D20" s="16" t="s">
        <v>390</v>
      </c>
      <c r="E20" s="19" t="s">
        <v>9</v>
      </c>
      <c r="F20" s="19"/>
      <c r="G20" s="112" t="s">
        <v>655</v>
      </c>
      <c r="H20" s="97">
        <v>-1500</v>
      </c>
    </row>
    <row r="21" spans="2:8" x14ac:dyDescent="0.2">
      <c r="B21" s="17"/>
      <c r="C21" s="18"/>
      <c r="D21" s="19"/>
      <c r="E21" s="19"/>
      <c r="F21" s="19"/>
      <c r="G21" s="112"/>
      <c r="H21" s="103"/>
    </row>
    <row r="22" spans="2:8" x14ac:dyDescent="0.2">
      <c r="B22" s="14" t="s">
        <v>10</v>
      </c>
      <c r="C22" s="15" t="s">
        <v>391</v>
      </c>
      <c r="D22" s="16" t="s">
        <v>392</v>
      </c>
      <c r="E22" s="19" t="s">
        <v>9</v>
      </c>
      <c r="F22" s="19"/>
      <c r="G22" s="112" t="s">
        <v>655</v>
      </c>
      <c r="H22" s="97">
        <v>-5300</v>
      </c>
    </row>
    <row r="23" spans="2:8" x14ac:dyDescent="0.2">
      <c r="B23" s="17"/>
      <c r="C23" s="18"/>
      <c r="D23" s="19"/>
      <c r="E23" s="19"/>
      <c r="F23" s="19"/>
      <c r="G23" s="112"/>
      <c r="H23" s="103"/>
    </row>
    <row r="24" spans="2:8" x14ac:dyDescent="0.2">
      <c r="B24" s="14" t="s">
        <v>10</v>
      </c>
      <c r="C24" s="15" t="s">
        <v>393</v>
      </c>
      <c r="D24" s="16" t="s">
        <v>394</v>
      </c>
      <c r="E24" s="19" t="s">
        <v>9</v>
      </c>
      <c r="F24" s="19"/>
      <c r="G24" s="112" t="s">
        <v>655</v>
      </c>
      <c r="H24" s="97">
        <v>-9000</v>
      </c>
    </row>
    <row r="25" spans="2:8" x14ac:dyDescent="0.2">
      <c r="B25" s="17"/>
      <c r="C25" s="18"/>
      <c r="D25" s="19"/>
      <c r="E25" s="19"/>
      <c r="F25" s="19"/>
      <c r="G25" s="112"/>
      <c r="H25" s="103"/>
    </row>
    <row r="26" spans="2:8" x14ac:dyDescent="0.2">
      <c r="B26" s="14" t="s">
        <v>10</v>
      </c>
      <c r="C26" s="15" t="s">
        <v>395</v>
      </c>
      <c r="D26" s="16" t="s">
        <v>396</v>
      </c>
      <c r="E26" s="19" t="s">
        <v>9</v>
      </c>
      <c r="F26" s="19"/>
      <c r="G26" s="112" t="s">
        <v>655</v>
      </c>
      <c r="H26" s="97">
        <v>-15000</v>
      </c>
    </row>
    <row r="27" spans="2:8" x14ac:dyDescent="0.2">
      <c r="B27" s="17"/>
      <c r="C27" s="18"/>
      <c r="D27" s="19"/>
      <c r="E27" s="19"/>
      <c r="F27" s="19"/>
      <c r="G27" s="112"/>
      <c r="H27" s="103"/>
    </row>
    <row r="28" spans="2:8" x14ac:dyDescent="0.2">
      <c r="B28" s="14" t="s">
        <v>10</v>
      </c>
      <c r="C28" s="15" t="s">
        <v>397</v>
      </c>
      <c r="D28" s="16" t="s">
        <v>398</v>
      </c>
      <c r="E28" s="19" t="s">
        <v>9</v>
      </c>
      <c r="F28" s="19"/>
      <c r="G28" s="112" t="s">
        <v>655</v>
      </c>
      <c r="H28" s="97">
        <v>-800</v>
      </c>
    </row>
    <row r="29" spans="2:8" x14ac:dyDescent="0.2">
      <c r="B29" s="17"/>
      <c r="C29" s="18"/>
      <c r="D29" s="19"/>
      <c r="E29" s="19"/>
      <c r="F29" s="19"/>
      <c r="G29" s="112"/>
      <c r="H29" s="103"/>
    </row>
    <row r="30" spans="2:8" x14ac:dyDescent="0.2">
      <c r="B30" s="14" t="s">
        <v>10</v>
      </c>
      <c r="C30" s="15" t="s">
        <v>399</v>
      </c>
      <c r="D30" s="16" t="s">
        <v>400</v>
      </c>
      <c r="E30" s="19" t="s">
        <v>9</v>
      </c>
      <c r="F30" s="19"/>
      <c r="G30" s="112" t="s">
        <v>655</v>
      </c>
      <c r="H30" s="97">
        <v>-1500</v>
      </c>
    </row>
    <row r="31" spans="2:8" x14ac:dyDescent="0.2">
      <c r="B31" s="17"/>
      <c r="C31" s="18"/>
      <c r="D31" s="19"/>
      <c r="E31" s="19"/>
      <c r="F31" s="19"/>
      <c r="G31" s="112"/>
      <c r="H31" s="103"/>
    </row>
    <row r="32" spans="2:8" x14ac:dyDescent="0.2">
      <c r="B32" s="14" t="s">
        <v>10</v>
      </c>
      <c r="C32" s="15" t="s">
        <v>401</v>
      </c>
      <c r="D32" s="16" t="s">
        <v>402</v>
      </c>
      <c r="E32" s="19" t="s">
        <v>9</v>
      </c>
      <c r="F32" s="19"/>
      <c r="G32" s="112" t="s">
        <v>655</v>
      </c>
      <c r="H32" s="97">
        <v>-130000</v>
      </c>
    </row>
    <row r="33" spans="2:8" x14ac:dyDescent="0.2">
      <c r="B33" s="17"/>
      <c r="C33" s="18"/>
      <c r="D33" s="19"/>
      <c r="E33" s="19"/>
      <c r="F33" s="19"/>
      <c r="G33" s="112"/>
      <c r="H33" s="103"/>
    </row>
    <row r="34" spans="2:8" x14ac:dyDescent="0.2">
      <c r="B34" s="14" t="s">
        <v>10</v>
      </c>
      <c r="C34" s="15" t="s">
        <v>403</v>
      </c>
      <c r="D34" s="16" t="s">
        <v>404</v>
      </c>
      <c r="E34" s="19" t="s">
        <v>9</v>
      </c>
      <c r="F34" s="19"/>
      <c r="G34" s="112" t="s">
        <v>655</v>
      </c>
      <c r="H34" s="97">
        <v>-15000</v>
      </c>
    </row>
    <row r="35" spans="2:8" x14ac:dyDescent="0.2">
      <c r="B35" s="17"/>
      <c r="C35" s="18"/>
      <c r="D35" s="19"/>
      <c r="E35" s="19"/>
      <c r="F35" s="19"/>
      <c r="G35" s="112"/>
      <c r="H35" s="103"/>
    </row>
    <row r="36" spans="2:8" x14ac:dyDescent="0.2">
      <c r="B36" s="14" t="s">
        <v>10</v>
      </c>
      <c r="C36" s="15" t="s">
        <v>405</v>
      </c>
      <c r="D36" s="16" t="s">
        <v>406</v>
      </c>
      <c r="E36" s="19" t="s">
        <v>9</v>
      </c>
      <c r="F36" s="19"/>
      <c r="G36" s="112" t="s">
        <v>655</v>
      </c>
      <c r="H36" s="97">
        <v>-11000</v>
      </c>
    </row>
    <row r="37" spans="2:8" x14ac:dyDescent="0.2">
      <c r="B37" s="17"/>
      <c r="C37" s="18"/>
      <c r="D37" s="19"/>
      <c r="E37" s="19"/>
      <c r="F37" s="19"/>
      <c r="G37" s="112"/>
      <c r="H37" s="103"/>
    </row>
    <row r="38" spans="2:8" x14ac:dyDescent="0.2">
      <c r="B38" s="14" t="s">
        <v>10</v>
      </c>
      <c r="C38" s="15" t="s">
        <v>407</v>
      </c>
      <c r="D38" s="16" t="s">
        <v>408</v>
      </c>
      <c r="E38" s="19" t="s">
        <v>9</v>
      </c>
      <c r="F38" s="19"/>
      <c r="G38" s="112" t="s">
        <v>655</v>
      </c>
      <c r="H38" s="97">
        <v>-10000</v>
      </c>
    </row>
    <row r="39" spans="2:8" x14ac:dyDescent="0.2">
      <c r="B39" s="17"/>
      <c r="C39" s="18"/>
      <c r="D39" s="19"/>
      <c r="E39" s="19"/>
      <c r="F39" s="19"/>
      <c r="G39" s="112"/>
      <c r="H39" s="103"/>
    </row>
    <row r="40" spans="2:8" x14ac:dyDescent="0.2">
      <c r="B40" s="14" t="s">
        <v>10</v>
      </c>
      <c r="C40" s="15" t="s">
        <v>373</v>
      </c>
      <c r="D40" s="16" t="s">
        <v>374</v>
      </c>
      <c r="E40" s="19" t="s">
        <v>9</v>
      </c>
      <c r="F40" s="19"/>
      <c r="G40" s="112" t="s">
        <v>655</v>
      </c>
      <c r="H40" s="97">
        <v>-87000</v>
      </c>
    </row>
    <row r="41" spans="2:8" x14ac:dyDescent="0.2">
      <c r="B41" s="17"/>
      <c r="C41" s="18"/>
      <c r="D41" s="19"/>
      <c r="E41" s="19"/>
      <c r="F41" s="19"/>
      <c r="G41" s="113"/>
      <c r="H41" s="103"/>
    </row>
    <row r="42" spans="2:8" x14ac:dyDescent="0.2">
      <c r="B42" s="14" t="s">
        <v>10</v>
      </c>
      <c r="C42" s="15" t="s">
        <v>409</v>
      </c>
      <c r="D42" s="16" t="s">
        <v>410</v>
      </c>
      <c r="E42" s="19" t="s">
        <v>9</v>
      </c>
      <c r="F42" s="19"/>
      <c r="G42" s="112" t="s">
        <v>655</v>
      </c>
      <c r="H42" s="97">
        <v>-64000</v>
      </c>
    </row>
    <row r="43" spans="2:8" x14ac:dyDescent="0.2">
      <c r="B43" s="17"/>
      <c r="C43" s="18"/>
      <c r="D43" s="19"/>
      <c r="E43" s="19"/>
      <c r="F43" s="19"/>
      <c r="G43" s="113"/>
      <c r="H43" s="103"/>
    </row>
    <row r="44" spans="2:8" x14ac:dyDescent="0.2">
      <c r="B44" s="14" t="s">
        <v>10</v>
      </c>
      <c r="C44" s="15" t="s">
        <v>375</v>
      </c>
      <c r="D44" s="16" t="s">
        <v>376</v>
      </c>
      <c r="E44" s="19" t="s">
        <v>9</v>
      </c>
      <c r="F44" s="19"/>
      <c r="G44" s="112" t="s">
        <v>655</v>
      </c>
      <c r="H44" s="97">
        <v>-147000</v>
      </c>
    </row>
    <row r="45" spans="2:8" x14ac:dyDescent="0.2">
      <c r="B45" s="17"/>
      <c r="C45" s="18"/>
      <c r="D45" s="19"/>
      <c r="E45" s="19"/>
      <c r="F45" s="19"/>
      <c r="G45" s="112"/>
      <c r="H45" s="103"/>
    </row>
    <row r="46" spans="2:8" x14ac:dyDescent="0.2">
      <c r="B46" s="14" t="s">
        <v>10</v>
      </c>
      <c r="C46" s="15" t="s">
        <v>377</v>
      </c>
      <c r="D46" s="16" t="s">
        <v>378</v>
      </c>
      <c r="E46" s="19" t="s">
        <v>9</v>
      </c>
      <c r="F46" s="19"/>
      <c r="G46" s="112" t="s">
        <v>655</v>
      </c>
      <c r="H46" s="97">
        <v>-4500</v>
      </c>
    </row>
    <row r="47" spans="2:8" x14ac:dyDescent="0.2">
      <c r="B47" s="17"/>
      <c r="C47" s="18"/>
      <c r="D47" s="19"/>
      <c r="E47" s="19"/>
      <c r="F47" s="19"/>
      <c r="G47" s="112"/>
      <c r="H47" s="103"/>
    </row>
    <row r="48" spans="2:8" x14ac:dyDescent="0.2">
      <c r="B48" s="14" t="s">
        <v>10</v>
      </c>
      <c r="C48" s="15" t="s">
        <v>379</v>
      </c>
      <c r="D48" s="16" t="s">
        <v>380</v>
      </c>
      <c r="E48" s="19" t="s">
        <v>9</v>
      </c>
      <c r="F48" s="19"/>
      <c r="G48" s="112" t="s">
        <v>655</v>
      </c>
      <c r="H48" s="97">
        <v>-5500</v>
      </c>
    </row>
    <row r="49" spans="2:8" x14ac:dyDescent="0.2">
      <c r="B49" s="17"/>
      <c r="C49" s="18"/>
      <c r="D49" s="19"/>
      <c r="E49" s="19"/>
      <c r="F49" s="19"/>
      <c r="G49" s="112"/>
      <c r="H49" s="103"/>
    </row>
    <row r="50" spans="2:8" x14ac:dyDescent="0.2">
      <c r="B50" s="14" t="s">
        <v>10</v>
      </c>
      <c r="C50" s="15" t="s">
        <v>381</v>
      </c>
      <c r="D50" s="16" t="s">
        <v>382</v>
      </c>
      <c r="E50" s="19" t="s">
        <v>9</v>
      </c>
      <c r="F50" s="19"/>
      <c r="G50" s="112" t="s">
        <v>655</v>
      </c>
      <c r="H50" s="97">
        <v>-2500</v>
      </c>
    </row>
    <row r="51" spans="2:8" x14ac:dyDescent="0.2">
      <c r="B51" s="17"/>
      <c r="C51" s="18"/>
      <c r="D51" s="19"/>
      <c r="E51" s="19"/>
      <c r="F51" s="19"/>
      <c r="G51" s="112"/>
      <c r="H51" s="103"/>
    </row>
    <row r="52" spans="2:8" x14ac:dyDescent="0.2">
      <c r="B52" s="93" t="s">
        <v>411</v>
      </c>
      <c r="C52" s="94" t="s">
        <v>593</v>
      </c>
      <c r="D52" s="16" t="s">
        <v>594</v>
      </c>
      <c r="E52" s="19" t="s">
        <v>9</v>
      </c>
      <c r="F52" s="19"/>
      <c r="G52" s="112" t="s">
        <v>656</v>
      </c>
      <c r="H52" s="104">
        <v>-56.9</v>
      </c>
    </row>
    <row r="53" spans="2:8" x14ac:dyDescent="0.2">
      <c r="B53" s="17"/>
      <c r="C53" s="18"/>
      <c r="D53" s="19"/>
      <c r="E53" s="19"/>
      <c r="F53" s="19"/>
      <c r="G53" s="112"/>
      <c r="H53" s="103"/>
    </row>
    <row r="54" spans="2:8" x14ac:dyDescent="0.2">
      <c r="B54" s="14" t="s">
        <v>411</v>
      </c>
      <c r="C54" s="15" t="s">
        <v>412</v>
      </c>
      <c r="D54" s="16" t="s">
        <v>413</v>
      </c>
      <c r="E54" s="19" t="s">
        <v>9</v>
      </c>
      <c r="F54" s="19"/>
      <c r="G54" s="112" t="s">
        <v>656</v>
      </c>
      <c r="H54" s="97">
        <v>-28717.200000000001</v>
      </c>
    </row>
    <row r="55" spans="2:8" x14ac:dyDescent="0.2">
      <c r="B55" s="17"/>
      <c r="C55" s="18"/>
      <c r="D55" s="19"/>
      <c r="E55" s="19"/>
      <c r="F55" s="19"/>
      <c r="G55" s="112"/>
      <c r="H55" s="103"/>
    </row>
    <row r="56" spans="2:8" x14ac:dyDescent="0.2">
      <c r="B56" s="93" t="s">
        <v>411</v>
      </c>
      <c r="C56" s="94" t="s">
        <v>595</v>
      </c>
      <c r="D56" s="16" t="s">
        <v>596</v>
      </c>
      <c r="E56" s="19" t="s">
        <v>9</v>
      </c>
      <c r="F56" s="19"/>
      <c r="G56" s="112" t="s">
        <v>656</v>
      </c>
      <c r="H56" s="104">
        <v>-19940.099999999999</v>
      </c>
    </row>
    <row r="57" spans="2:8" x14ac:dyDescent="0.2">
      <c r="B57" s="17"/>
      <c r="C57" s="18"/>
      <c r="D57" s="19"/>
      <c r="E57" s="19"/>
      <c r="F57" s="19"/>
      <c r="G57" s="112"/>
      <c r="H57" s="103"/>
    </row>
    <row r="58" spans="2:8" x14ac:dyDescent="0.2">
      <c r="B58" s="14" t="s">
        <v>411</v>
      </c>
      <c r="C58" s="15" t="s">
        <v>414</v>
      </c>
      <c r="D58" s="16" t="s">
        <v>415</v>
      </c>
      <c r="E58" s="19" t="s">
        <v>9</v>
      </c>
      <c r="F58" s="19"/>
      <c r="G58" s="112" t="s">
        <v>656</v>
      </c>
      <c r="H58" s="97">
        <v>-1887</v>
      </c>
    </row>
    <row r="59" spans="2:8" x14ac:dyDescent="0.2">
      <c r="B59" s="17"/>
      <c r="C59" s="18"/>
      <c r="D59" s="19"/>
      <c r="E59" s="19"/>
      <c r="F59" s="19"/>
      <c r="G59" s="112"/>
      <c r="H59" s="103"/>
    </row>
    <row r="60" spans="2:8" x14ac:dyDescent="0.2">
      <c r="B60" s="14" t="s">
        <v>411</v>
      </c>
      <c r="C60" s="15" t="s">
        <v>416</v>
      </c>
      <c r="D60" s="16" t="s">
        <v>417</v>
      </c>
      <c r="E60" s="19" t="s">
        <v>9</v>
      </c>
      <c r="F60" s="19"/>
      <c r="G60" s="112" t="s">
        <v>656</v>
      </c>
      <c r="H60" s="97">
        <v>-16086.6</v>
      </c>
    </row>
    <row r="61" spans="2:8" x14ac:dyDescent="0.2">
      <c r="B61" s="17"/>
      <c r="C61" s="18"/>
      <c r="D61" s="19"/>
      <c r="E61" s="19"/>
      <c r="F61" s="19"/>
      <c r="G61" s="112"/>
      <c r="H61" s="103"/>
    </row>
    <row r="62" spans="2:8" x14ac:dyDescent="0.2">
      <c r="B62" s="14" t="s">
        <v>411</v>
      </c>
      <c r="C62" s="15" t="s">
        <v>418</v>
      </c>
      <c r="D62" s="16" t="s">
        <v>419</v>
      </c>
      <c r="E62" s="19" t="s">
        <v>9</v>
      </c>
      <c r="F62" s="19"/>
      <c r="G62" s="112" t="s">
        <v>656</v>
      </c>
      <c r="H62" s="97">
        <v>-21000</v>
      </c>
    </row>
    <row r="63" spans="2:8" x14ac:dyDescent="0.2">
      <c r="B63" s="17"/>
      <c r="C63" s="18"/>
      <c r="D63" s="19"/>
      <c r="E63" s="19"/>
      <c r="F63" s="19"/>
      <c r="G63" s="112"/>
      <c r="H63" s="103"/>
    </row>
    <row r="64" spans="2:8" x14ac:dyDescent="0.2">
      <c r="B64" s="93" t="s">
        <v>411</v>
      </c>
      <c r="C64" s="94" t="s">
        <v>597</v>
      </c>
      <c r="D64" s="16" t="s">
        <v>598</v>
      </c>
      <c r="E64" s="19" t="s">
        <v>9</v>
      </c>
      <c r="F64" s="19"/>
      <c r="G64" s="112" t="s">
        <v>656</v>
      </c>
      <c r="H64" s="104">
        <v>-6000</v>
      </c>
    </row>
    <row r="65" spans="2:8" x14ac:dyDescent="0.2">
      <c r="B65" s="17"/>
      <c r="C65" s="18"/>
      <c r="D65" s="19"/>
      <c r="E65" s="19"/>
      <c r="F65" s="19"/>
      <c r="G65" s="112"/>
      <c r="H65" s="103"/>
    </row>
    <row r="66" spans="2:8" x14ac:dyDescent="0.2">
      <c r="B66" s="93" t="s">
        <v>411</v>
      </c>
      <c r="C66" s="94" t="s">
        <v>599</v>
      </c>
      <c r="D66" s="16" t="s">
        <v>600</v>
      </c>
      <c r="E66" s="19" t="s">
        <v>9</v>
      </c>
      <c r="F66" s="19"/>
      <c r="G66" s="112" t="s">
        <v>656</v>
      </c>
      <c r="H66" s="104">
        <v>-20000</v>
      </c>
    </row>
    <row r="67" spans="2:8" x14ac:dyDescent="0.2">
      <c r="B67" s="17"/>
      <c r="C67" s="18"/>
      <c r="D67" s="19"/>
      <c r="E67" s="19"/>
      <c r="F67" s="19"/>
      <c r="G67" s="112"/>
      <c r="H67" s="103"/>
    </row>
    <row r="68" spans="2:8" x14ac:dyDescent="0.2">
      <c r="B68" s="93" t="s">
        <v>411</v>
      </c>
      <c r="C68" s="94" t="s">
        <v>601</v>
      </c>
      <c r="D68" s="16" t="s">
        <v>602</v>
      </c>
      <c r="E68" s="19" t="s">
        <v>9</v>
      </c>
      <c r="F68" s="19"/>
      <c r="G68" s="112" t="s">
        <v>656</v>
      </c>
      <c r="H68" s="104">
        <v>-1700</v>
      </c>
    </row>
    <row r="69" spans="2:8" x14ac:dyDescent="0.2">
      <c r="B69" s="17"/>
      <c r="C69" s="18"/>
      <c r="D69" s="19"/>
      <c r="E69" s="19"/>
      <c r="F69" s="19"/>
      <c r="G69" s="112"/>
      <c r="H69" s="103"/>
    </row>
    <row r="70" spans="2:8" x14ac:dyDescent="0.2">
      <c r="B70" s="14" t="s">
        <v>411</v>
      </c>
      <c r="C70" s="15" t="s">
        <v>420</v>
      </c>
      <c r="D70" s="16" t="s">
        <v>421</v>
      </c>
      <c r="E70" s="19" t="s">
        <v>9</v>
      </c>
      <c r="F70" s="19"/>
      <c r="G70" s="112" t="s">
        <v>656</v>
      </c>
      <c r="H70" s="97">
        <v>-2000</v>
      </c>
    </row>
    <row r="71" spans="2:8" x14ac:dyDescent="0.2">
      <c r="B71" s="17"/>
      <c r="C71" s="18"/>
      <c r="D71" s="19"/>
      <c r="E71" s="19"/>
      <c r="F71" s="19"/>
      <c r="G71" s="112"/>
      <c r="H71" s="103"/>
    </row>
    <row r="72" spans="2:8" x14ac:dyDescent="0.2">
      <c r="B72" s="93" t="s">
        <v>411</v>
      </c>
      <c r="C72" s="94" t="s">
        <v>603</v>
      </c>
      <c r="D72" s="16" t="s">
        <v>604</v>
      </c>
      <c r="E72" s="19" t="s">
        <v>9</v>
      </c>
      <c r="F72" s="19"/>
      <c r="G72" s="112" t="s">
        <v>656</v>
      </c>
      <c r="H72" s="104">
        <v>-500</v>
      </c>
    </row>
    <row r="73" spans="2:8" x14ac:dyDescent="0.2">
      <c r="B73" s="17"/>
      <c r="C73" s="18"/>
      <c r="D73" s="19"/>
      <c r="E73" s="19"/>
      <c r="F73" s="19"/>
      <c r="G73" s="112"/>
      <c r="H73" s="103"/>
    </row>
    <row r="74" spans="2:8" x14ac:dyDescent="0.2">
      <c r="B74" s="14" t="s">
        <v>411</v>
      </c>
      <c r="C74" s="15" t="s">
        <v>422</v>
      </c>
      <c r="D74" s="16" t="s">
        <v>423</v>
      </c>
      <c r="E74" s="19" t="s">
        <v>9</v>
      </c>
      <c r="F74" s="19"/>
      <c r="G74" s="112" t="s">
        <v>656</v>
      </c>
      <c r="H74" s="97">
        <v>-88</v>
      </c>
    </row>
    <row r="75" spans="2:8" x14ac:dyDescent="0.2">
      <c r="B75" s="17"/>
      <c r="C75" s="18"/>
      <c r="D75" s="19"/>
      <c r="E75" s="19"/>
      <c r="F75" s="19"/>
      <c r="G75" s="112"/>
      <c r="H75" s="103"/>
    </row>
    <row r="76" spans="2:8" x14ac:dyDescent="0.2">
      <c r="B76" s="93" t="s">
        <v>411</v>
      </c>
      <c r="C76" s="94" t="s">
        <v>605</v>
      </c>
      <c r="D76" s="16" t="s">
        <v>606</v>
      </c>
      <c r="E76" s="19" t="s">
        <v>9</v>
      </c>
      <c r="F76" s="19"/>
      <c r="G76" s="112" t="s">
        <v>656</v>
      </c>
      <c r="H76" s="104">
        <v>-600</v>
      </c>
    </row>
    <row r="77" spans="2:8" x14ac:dyDescent="0.2">
      <c r="B77" s="17"/>
      <c r="C77" s="18"/>
      <c r="D77" s="19"/>
      <c r="E77" s="19"/>
      <c r="F77" s="19"/>
      <c r="G77" s="112"/>
      <c r="H77" s="103"/>
    </row>
    <row r="78" spans="2:8" x14ac:dyDescent="0.2">
      <c r="B78" s="93" t="s">
        <v>411</v>
      </c>
      <c r="C78" s="94" t="s">
        <v>607</v>
      </c>
      <c r="D78" s="16" t="s">
        <v>608</v>
      </c>
      <c r="E78" s="19" t="s">
        <v>9</v>
      </c>
      <c r="F78" s="19"/>
      <c r="G78" s="112" t="s">
        <v>656</v>
      </c>
      <c r="H78" s="104">
        <v>-15403.2</v>
      </c>
    </row>
    <row r="79" spans="2:8" x14ac:dyDescent="0.2">
      <c r="B79" s="17"/>
      <c r="C79" s="18"/>
      <c r="D79" s="19"/>
      <c r="E79" s="19"/>
      <c r="F79" s="19"/>
      <c r="G79" s="112"/>
      <c r="H79" s="103"/>
    </row>
    <row r="80" spans="2:8" x14ac:dyDescent="0.2">
      <c r="B80" s="14" t="s">
        <v>411</v>
      </c>
      <c r="C80" s="15" t="s">
        <v>424</v>
      </c>
      <c r="D80" s="16" t="s">
        <v>425</v>
      </c>
      <c r="E80" s="19" t="s">
        <v>9</v>
      </c>
      <c r="F80" s="19"/>
      <c r="G80" s="112" t="s">
        <v>656</v>
      </c>
      <c r="H80" s="97">
        <v>-4000</v>
      </c>
    </row>
    <row r="81" spans="2:8" x14ac:dyDescent="0.2">
      <c r="B81" s="17"/>
      <c r="C81" s="18"/>
      <c r="D81" s="19"/>
      <c r="E81" s="19"/>
      <c r="F81" s="19"/>
      <c r="G81" s="112"/>
      <c r="H81" s="103"/>
    </row>
    <row r="82" spans="2:8" x14ac:dyDescent="0.2">
      <c r="B82" s="14" t="s">
        <v>411</v>
      </c>
      <c r="C82" s="15" t="s">
        <v>426</v>
      </c>
      <c r="D82" s="16" t="s">
        <v>427</v>
      </c>
      <c r="E82" s="19" t="s">
        <v>9</v>
      </c>
      <c r="F82" s="19"/>
      <c r="G82" s="112" t="s">
        <v>656</v>
      </c>
      <c r="H82" s="97">
        <v>-33900</v>
      </c>
    </row>
    <row r="83" spans="2:8" x14ac:dyDescent="0.2">
      <c r="B83" s="17"/>
      <c r="C83" s="18"/>
      <c r="D83" s="19"/>
      <c r="E83" s="19"/>
      <c r="F83" s="19"/>
      <c r="G83" s="112"/>
      <c r="H83" s="103"/>
    </row>
    <row r="84" spans="2:8" x14ac:dyDescent="0.2">
      <c r="B84" s="93" t="s">
        <v>411</v>
      </c>
      <c r="C84" s="94" t="s">
        <v>609</v>
      </c>
      <c r="D84" s="16" t="s">
        <v>610</v>
      </c>
      <c r="E84" s="19" t="s">
        <v>9</v>
      </c>
      <c r="F84" s="19"/>
      <c r="G84" s="112" t="s">
        <v>656</v>
      </c>
      <c r="H84" s="104">
        <v>-21500</v>
      </c>
    </row>
    <row r="85" spans="2:8" x14ac:dyDescent="0.2">
      <c r="B85" s="17"/>
      <c r="C85" s="18"/>
      <c r="D85" s="19"/>
      <c r="E85" s="19"/>
      <c r="F85" s="19"/>
      <c r="G85" s="112"/>
      <c r="H85" s="103"/>
    </row>
    <row r="86" spans="2:8" x14ac:dyDescent="0.2">
      <c r="B86" s="93" t="s">
        <v>411</v>
      </c>
      <c r="C86" s="94" t="s">
        <v>611</v>
      </c>
      <c r="D86" s="16" t="s">
        <v>612</v>
      </c>
      <c r="E86" s="19" t="s">
        <v>9</v>
      </c>
      <c r="F86" s="19"/>
      <c r="G86" s="112" t="s">
        <v>656</v>
      </c>
      <c r="H86" s="104">
        <v>-2924.5</v>
      </c>
    </row>
    <row r="87" spans="2:8" x14ac:dyDescent="0.2">
      <c r="B87" s="17"/>
      <c r="C87" s="18"/>
      <c r="D87" s="19"/>
      <c r="E87" s="19"/>
      <c r="F87" s="19"/>
      <c r="G87" s="112"/>
      <c r="H87" s="103"/>
    </row>
    <row r="88" spans="2:8" x14ac:dyDescent="0.2">
      <c r="B88" s="14" t="s">
        <v>411</v>
      </c>
      <c r="C88" s="15" t="s">
        <v>428</v>
      </c>
      <c r="D88" s="16" t="s">
        <v>429</v>
      </c>
      <c r="E88" s="19" t="s">
        <v>9</v>
      </c>
      <c r="F88" s="19"/>
      <c r="G88" s="112" t="s">
        <v>656</v>
      </c>
      <c r="H88" s="97">
        <v>-1822.1</v>
      </c>
    </row>
    <row r="89" spans="2:8" x14ac:dyDescent="0.2">
      <c r="B89" s="17"/>
      <c r="C89" s="18"/>
      <c r="D89" s="19"/>
      <c r="E89" s="19"/>
      <c r="F89" s="19"/>
      <c r="G89" s="112"/>
      <c r="H89" s="103"/>
    </row>
    <row r="90" spans="2:8" x14ac:dyDescent="0.2">
      <c r="B90" s="93" t="s">
        <v>411</v>
      </c>
      <c r="C90" s="94" t="s">
        <v>613</v>
      </c>
      <c r="D90" s="16" t="s">
        <v>614</v>
      </c>
      <c r="E90" s="19" t="s">
        <v>9</v>
      </c>
      <c r="F90" s="19"/>
      <c r="G90" s="112" t="s">
        <v>656</v>
      </c>
      <c r="H90" s="104">
        <v>-3000</v>
      </c>
    </row>
    <row r="91" spans="2:8" x14ac:dyDescent="0.2">
      <c r="B91" s="17"/>
      <c r="C91" s="18"/>
      <c r="D91" s="19"/>
      <c r="E91" s="19"/>
      <c r="F91" s="19"/>
      <c r="G91" s="112"/>
      <c r="H91" s="103"/>
    </row>
    <row r="92" spans="2:8" x14ac:dyDescent="0.2">
      <c r="B92" s="14" t="s">
        <v>411</v>
      </c>
      <c r="C92" s="15" t="s">
        <v>430</v>
      </c>
      <c r="D92" s="16" t="s">
        <v>431</v>
      </c>
      <c r="E92" s="19" t="s">
        <v>9</v>
      </c>
      <c r="F92" s="19"/>
      <c r="G92" s="112" t="s">
        <v>656</v>
      </c>
      <c r="H92" s="97">
        <v>-2421</v>
      </c>
    </row>
    <row r="93" spans="2:8" x14ac:dyDescent="0.2">
      <c r="B93" s="17"/>
      <c r="C93" s="18"/>
      <c r="D93" s="19"/>
      <c r="E93" s="19"/>
      <c r="F93" s="19"/>
      <c r="G93" s="112"/>
      <c r="H93" s="103"/>
    </row>
    <row r="94" spans="2:8" x14ac:dyDescent="0.2">
      <c r="B94" s="93" t="s">
        <v>411</v>
      </c>
      <c r="C94" s="94" t="s">
        <v>615</v>
      </c>
      <c r="D94" s="16" t="s">
        <v>616</v>
      </c>
      <c r="E94" s="19" t="s">
        <v>9</v>
      </c>
      <c r="F94" s="19"/>
      <c r="G94" s="112" t="s">
        <v>656</v>
      </c>
      <c r="H94" s="104">
        <v>-7800</v>
      </c>
    </row>
    <row r="95" spans="2:8" x14ac:dyDescent="0.2">
      <c r="B95" s="17"/>
      <c r="C95" s="18"/>
      <c r="D95" s="19"/>
      <c r="E95" s="19"/>
      <c r="F95" s="19"/>
      <c r="G95" s="112"/>
      <c r="H95" s="103"/>
    </row>
    <row r="96" spans="2:8" x14ac:dyDescent="0.2">
      <c r="B96" s="93" t="s">
        <v>411</v>
      </c>
      <c r="C96" s="94" t="s">
        <v>617</v>
      </c>
      <c r="D96" s="16" t="s">
        <v>618</v>
      </c>
      <c r="E96" s="19" t="s">
        <v>9</v>
      </c>
      <c r="F96" s="19"/>
      <c r="G96" s="112" t="s">
        <v>656</v>
      </c>
      <c r="H96" s="104">
        <v>-6500</v>
      </c>
    </row>
    <row r="97" spans="2:8" x14ac:dyDescent="0.2">
      <c r="B97" s="17"/>
      <c r="C97" s="18"/>
      <c r="D97" s="19"/>
      <c r="E97" s="19"/>
      <c r="F97" s="19"/>
      <c r="G97" s="112"/>
      <c r="H97" s="103"/>
    </row>
    <row r="98" spans="2:8" x14ac:dyDescent="0.2">
      <c r="B98" s="93" t="s">
        <v>411</v>
      </c>
      <c r="C98" s="94" t="s">
        <v>619</v>
      </c>
      <c r="D98" s="16" t="s">
        <v>620</v>
      </c>
      <c r="E98" s="19" t="s">
        <v>9</v>
      </c>
      <c r="F98" s="19"/>
      <c r="G98" s="112" t="s">
        <v>656</v>
      </c>
      <c r="H98" s="104">
        <v>-8000</v>
      </c>
    </row>
    <row r="99" spans="2:8" x14ac:dyDescent="0.2">
      <c r="B99" s="17"/>
      <c r="C99" s="18"/>
      <c r="D99" s="19"/>
      <c r="E99" s="19"/>
      <c r="F99" s="19"/>
      <c r="G99" s="112"/>
      <c r="H99" s="103"/>
    </row>
    <row r="100" spans="2:8" x14ac:dyDescent="0.2">
      <c r="B100" s="14" t="s">
        <v>411</v>
      </c>
      <c r="C100" s="15" t="s">
        <v>432</v>
      </c>
      <c r="D100" s="16" t="s">
        <v>433</v>
      </c>
      <c r="E100" s="19" t="s">
        <v>9</v>
      </c>
      <c r="F100" s="19"/>
      <c r="G100" s="112" t="s">
        <v>656</v>
      </c>
      <c r="H100" s="97">
        <v>-2299.1</v>
      </c>
    </row>
    <row r="101" spans="2:8" x14ac:dyDescent="0.2">
      <c r="B101" s="17"/>
      <c r="C101" s="18"/>
      <c r="D101" s="19"/>
      <c r="E101" s="19"/>
      <c r="F101" s="19"/>
      <c r="G101" s="112"/>
      <c r="H101" s="103"/>
    </row>
    <row r="102" spans="2:8" x14ac:dyDescent="0.2">
      <c r="B102" s="14" t="s">
        <v>411</v>
      </c>
      <c r="C102" s="15" t="s">
        <v>434</v>
      </c>
      <c r="D102" s="16" t="s">
        <v>435</v>
      </c>
      <c r="E102" s="19" t="s">
        <v>9</v>
      </c>
      <c r="F102" s="19"/>
      <c r="G102" s="112" t="s">
        <v>656</v>
      </c>
      <c r="H102" s="97">
        <v>-5000</v>
      </c>
    </row>
    <row r="103" spans="2:8" x14ac:dyDescent="0.2">
      <c r="B103" s="17"/>
      <c r="C103" s="18"/>
      <c r="D103" s="19"/>
      <c r="E103" s="19"/>
      <c r="F103" s="19"/>
      <c r="G103" s="112"/>
      <c r="H103" s="103"/>
    </row>
    <row r="104" spans="2:8" x14ac:dyDescent="0.2">
      <c r="B104" s="93" t="s">
        <v>411</v>
      </c>
      <c r="C104" s="94" t="s">
        <v>621</v>
      </c>
      <c r="D104" s="16" t="s">
        <v>622</v>
      </c>
      <c r="E104" s="19" t="s">
        <v>9</v>
      </c>
      <c r="F104" s="19"/>
      <c r="G104" s="112" t="s">
        <v>656</v>
      </c>
      <c r="H104" s="104">
        <v>-6000</v>
      </c>
    </row>
    <row r="105" spans="2:8" x14ac:dyDescent="0.2">
      <c r="B105" s="17"/>
      <c r="C105" s="18"/>
      <c r="D105" s="19"/>
      <c r="E105" s="19"/>
      <c r="F105" s="19"/>
      <c r="G105" s="112"/>
      <c r="H105" s="103"/>
    </row>
    <row r="106" spans="2:8" x14ac:dyDescent="0.2">
      <c r="B106" s="14" t="s">
        <v>411</v>
      </c>
      <c r="C106" s="15" t="s">
        <v>436</v>
      </c>
      <c r="D106" s="16" t="s">
        <v>437</v>
      </c>
      <c r="E106" s="19" t="s">
        <v>9</v>
      </c>
      <c r="F106" s="19"/>
      <c r="G106" s="112" t="s">
        <v>656</v>
      </c>
      <c r="H106" s="97">
        <v>-1500</v>
      </c>
    </row>
    <row r="107" spans="2:8" ht="13.5" thickBot="1" x14ac:dyDescent="0.25">
      <c r="B107" s="17"/>
      <c r="C107" s="18"/>
      <c r="D107" s="19"/>
      <c r="E107" s="105"/>
      <c r="F107" s="105"/>
      <c r="G107" s="112"/>
      <c r="H107" s="103"/>
    </row>
    <row r="108" spans="2:8" ht="13.5" thickBot="1" x14ac:dyDescent="0.25">
      <c r="B108" s="10" t="s">
        <v>438</v>
      </c>
      <c r="C108" s="206"/>
      <c r="D108" s="207"/>
      <c r="E108" s="13"/>
      <c r="F108" s="13"/>
      <c r="G108" s="114"/>
      <c r="H108" s="119"/>
    </row>
    <row r="109" spans="2:8" x14ac:dyDescent="0.2">
      <c r="B109" s="14" t="s">
        <v>6</v>
      </c>
      <c r="C109" s="15" t="s">
        <v>439</v>
      </c>
      <c r="D109" s="16" t="s">
        <v>440</v>
      </c>
      <c r="E109" s="19" t="s">
        <v>9</v>
      </c>
      <c r="F109" s="19"/>
      <c r="G109" s="112" t="s">
        <v>657</v>
      </c>
      <c r="H109" s="97">
        <v>-9979.4</v>
      </c>
    </row>
    <row r="110" spans="2:8" ht="13.5" thickBot="1" x14ac:dyDescent="0.25">
      <c r="B110" s="230"/>
      <c r="C110" s="235"/>
      <c r="D110" s="231"/>
      <c r="E110" s="263"/>
      <c r="F110" s="128"/>
      <c r="G110" s="233"/>
      <c r="H110" s="234"/>
    </row>
    <row r="111" spans="2:8" ht="15.75" customHeight="1" thickBot="1" x14ac:dyDescent="0.25">
      <c r="B111" s="217" t="s">
        <v>683</v>
      </c>
      <c r="C111" s="218"/>
      <c r="D111" s="219"/>
      <c r="E111" s="259"/>
      <c r="F111" s="222"/>
      <c r="G111" s="221"/>
      <c r="H111" s="220">
        <f>SUM(H14:H109)</f>
        <v>-771525.09999999986</v>
      </c>
    </row>
    <row r="112" spans="2:8" x14ac:dyDescent="0.2">
      <c r="C112" s="9"/>
      <c r="E112" s="8"/>
      <c r="F112" s="8"/>
      <c r="G112" s="158"/>
      <c r="H112" s="8"/>
    </row>
    <row r="113" spans="2:8" ht="13.5" thickBot="1" x14ac:dyDescent="0.25"/>
    <row r="114" spans="2:8" ht="18.75" customHeight="1" thickBot="1" x14ac:dyDescent="0.3">
      <c r="B114" s="256" t="s">
        <v>679</v>
      </c>
      <c r="C114" s="257"/>
      <c r="D114" s="257"/>
      <c r="E114" s="257"/>
      <c r="F114" s="257"/>
      <c r="G114" s="257"/>
      <c r="H114" s="258"/>
    </row>
    <row r="115" spans="2:8" ht="30" customHeight="1" thickBot="1" x14ac:dyDescent="0.25">
      <c r="B115" s="106" t="s">
        <v>1</v>
      </c>
      <c r="C115" s="107" t="s">
        <v>2</v>
      </c>
      <c r="D115" s="108" t="s">
        <v>3</v>
      </c>
      <c r="E115" s="109" t="s">
        <v>680</v>
      </c>
      <c r="F115" s="214" t="s">
        <v>643</v>
      </c>
      <c r="G115" s="110" t="s">
        <v>644</v>
      </c>
      <c r="H115" s="111" t="s">
        <v>688</v>
      </c>
    </row>
    <row r="116" spans="2:8" ht="13.5" thickBot="1" x14ac:dyDescent="0.25">
      <c r="B116" s="10" t="s">
        <v>372</v>
      </c>
      <c r="C116" s="11"/>
      <c r="D116" s="12"/>
      <c r="E116" s="159"/>
      <c r="F116" s="159"/>
      <c r="G116" s="159"/>
      <c r="H116" s="13"/>
    </row>
    <row r="117" spans="2:8" x14ac:dyDescent="0.2">
      <c r="B117" s="14" t="s">
        <v>10</v>
      </c>
      <c r="C117" s="15" t="s">
        <v>383</v>
      </c>
      <c r="D117" s="16" t="s">
        <v>384</v>
      </c>
      <c r="E117" s="215" t="s">
        <v>681</v>
      </c>
      <c r="F117" s="215" t="s">
        <v>682</v>
      </c>
      <c r="G117" s="112" t="s">
        <v>655</v>
      </c>
      <c r="H117" s="97">
        <v>2000</v>
      </c>
    </row>
    <row r="118" spans="2:8" x14ac:dyDescent="0.2">
      <c r="B118" s="17"/>
      <c r="C118" s="18"/>
      <c r="D118" s="19"/>
      <c r="E118" s="215"/>
      <c r="F118" s="215"/>
      <c r="G118" s="112"/>
      <c r="H118" s="103"/>
    </row>
    <row r="119" spans="2:8" x14ac:dyDescent="0.2">
      <c r="B119" s="14" t="s">
        <v>10</v>
      </c>
      <c r="C119" s="15" t="s">
        <v>385</v>
      </c>
      <c r="D119" s="16" t="s">
        <v>386</v>
      </c>
      <c r="E119" s="215" t="s">
        <v>681</v>
      </c>
      <c r="F119" s="215" t="s">
        <v>682</v>
      </c>
      <c r="G119" s="112" t="s">
        <v>655</v>
      </c>
      <c r="H119" s="97">
        <v>5300</v>
      </c>
    </row>
    <row r="120" spans="2:8" x14ac:dyDescent="0.2">
      <c r="B120" s="17"/>
      <c r="C120" s="18"/>
      <c r="D120" s="19"/>
      <c r="E120" s="215"/>
      <c r="F120" s="215"/>
      <c r="G120" s="112"/>
      <c r="H120" s="103"/>
    </row>
    <row r="121" spans="2:8" x14ac:dyDescent="0.2">
      <c r="B121" s="14" t="s">
        <v>10</v>
      </c>
      <c r="C121" s="15" t="s">
        <v>387</v>
      </c>
      <c r="D121" s="16" t="s">
        <v>388</v>
      </c>
      <c r="E121" s="215" t="s">
        <v>681</v>
      </c>
      <c r="F121" s="215" t="s">
        <v>682</v>
      </c>
      <c r="G121" s="112" t="s">
        <v>655</v>
      </c>
      <c r="H121" s="97">
        <v>4000</v>
      </c>
    </row>
    <row r="122" spans="2:8" x14ac:dyDescent="0.2">
      <c r="B122" s="17"/>
      <c r="C122" s="18"/>
      <c r="D122" s="19"/>
      <c r="E122" s="215"/>
      <c r="F122" s="215"/>
      <c r="G122" s="112"/>
      <c r="H122" s="103"/>
    </row>
    <row r="123" spans="2:8" x14ac:dyDescent="0.2">
      <c r="B123" s="14" t="s">
        <v>10</v>
      </c>
      <c r="C123" s="15" t="s">
        <v>389</v>
      </c>
      <c r="D123" s="16" t="s">
        <v>390</v>
      </c>
      <c r="E123" s="215" t="s">
        <v>681</v>
      </c>
      <c r="F123" s="215" t="s">
        <v>682</v>
      </c>
      <c r="G123" s="112" t="s">
        <v>655</v>
      </c>
      <c r="H123" s="97">
        <v>1500</v>
      </c>
    </row>
    <row r="124" spans="2:8" x14ac:dyDescent="0.2">
      <c r="B124" s="17"/>
      <c r="C124" s="18"/>
      <c r="D124" s="19"/>
      <c r="E124" s="215"/>
      <c r="F124" s="215"/>
      <c r="G124" s="112"/>
      <c r="H124" s="103"/>
    </row>
    <row r="125" spans="2:8" x14ac:dyDescent="0.2">
      <c r="B125" s="14" t="s">
        <v>10</v>
      </c>
      <c r="C125" s="15" t="s">
        <v>391</v>
      </c>
      <c r="D125" s="16" t="s">
        <v>392</v>
      </c>
      <c r="E125" s="215" t="s">
        <v>681</v>
      </c>
      <c r="F125" s="215" t="s">
        <v>682</v>
      </c>
      <c r="G125" s="112" t="s">
        <v>655</v>
      </c>
      <c r="H125" s="97">
        <v>5300</v>
      </c>
    </row>
    <row r="126" spans="2:8" x14ac:dyDescent="0.2">
      <c r="B126" s="17"/>
      <c r="C126" s="18"/>
      <c r="D126" s="19"/>
      <c r="E126" s="215"/>
      <c r="F126" s="215"/>
      <c r="G126" s="112"/>
      <c r="H126" s="103"/>
    </row>
    <row r="127" spans="2:8" x14ac:dyDescent="0.2">
      <c r="B127" s="14" t="s">
        <v>10</v>
      </c>
      <c r="C127" s="15" t="s">
        <v>393</v>
      </c>
      <c r="D127" s="16" t="s">
        <v>394</v>
      </c>
      <c r="E127" s="215" t="s">
        <v>681</v>
      </c>
      <c r="F127" s="215" t="s">
        <v>682</v>
      </c>
      <c r="G127" s="112" t="s">
        <v>655</v>
      </c>
      <c r="H127" s="97">
        <v>9000</v>
      </c>
    </row>
    <row r="128" spans="2:8" x14ac:dyDescent="0.2">
      <c r="B128" s="17"/>
      <c r="C128" s="18"/>
      <c r="D128" s="19"/>
      <c r="E128" s="215"/>
      <c r="F128" s="215"/>
      <c r="G128" s="112"/>
      <c r="H128" s="103"/>
    </row>
    <row r="129" spans="2:8" x14ac:dyDescent="0.2">
      <c r="B129" s="14" t="s">
        <v>10</v>
      </c>
      <c r="C129" s="15" t="s">
        <v>395</v>
      </c>
      <c r="D129" s="16" t="s">
        <v>396</v>
      </c>
      <c r="E129" s="215" t="s">
        <v>681</v>
      </c>
      <c r="F129" s="215" t="s">
        <v>682</v>
      </c>
      <c r="G129" s="112" t="s">
        <v>655</v>
      </c>
      <c r="H129" s="97">
        <v>15000</v>
      </c>
    </row>
    <row r="130" spans="2:8" x14ac:dyDescent="0.2">
      <c r="B130" s="17"/>
      <c r="C130" s="18"/>
      <c r="D130" s="19"/>
      <c r="E130" s="215"/>
      <c r="F130" s="215"/>
      <c r="G130" s="112"/>
      <c r="H130" s="103"/>
    </row>
    <row r="131" spans="2:8" x14ac:dyDescent="0.2">
      <c r="B131" s="14" t="s">
        <v>10</v>
      </c>
      <c r="C131" s="15" t="s">
        <v>397</v>
      </c>
      <c r="D131" s="16" t="s">
        <v>398</v>
      </c>
      <c r="E131" s="215" t="s">
        <v>681</v>
      </c>
      <c r="F131" s="215" t="s">
        <v>682</v>
      </c>
      <c r="G131" s="112" t="s">
        <v>655</v>
      </c>
      <c r="H131" s="97">
        <v>800</v>
      </c>
    </row>
    <row r="132" spans="2:8" x14ac:dyDescent="0.2">
      <c r="B132" s="17"/>
      <c r="C132" s="18"/>
      <c r="D132" s="19"/>
      <c r="E132" s="215"/>
      <c r="F132" s="215"/>
      <c r="G132" s="112"/>
      <c r="H132" s="103"/>
    </row>
    <row r="133" spans="2:8" x14ac:dyDescent="0.2">
      <c r="B133" s="14" t="s">
        <v>10</v>
      </c>
      <c r="C133" s="15" t="s">
        <v>399</v>
      </c>
      <c r="D133" s="16" t="s">
        <v>400</v>
      </c>
      <c r="E133" s="215" t="s">
        <v>681</v>
      </c>
      <c r="F133" s="215" t="s">
        <v>682</v>
      </c>
      <c r="G133" s="112" t="s">
        <v>655</v>
      </c>
      <c r="H133" s="97">
        <v>1500</v>
      </c>
    </row>
    <row r="134" spans="2:8" x14ac:dyDescent="0.2">
      <c r="B134" s="17"/>
      <c r="C134" s="18"/>
      <c r="D134" s="19"/>
      <c r="E134" s="215"/>
      <c r="F134" s="215"/>
      <c r="G134" s="112"/>
      <c r="H134" s="103"/>
    </row>
    <row r="135" spans="2:8" x14ac:dyDescent="0.2">
      <c r="B135" s="14" t="s">
        <v>10</v>
      </c>
      <c r="C135" s="15" t="s">
        <v>401</v>
      </c>
      <c r="D135" s="16" t="s">
        <v>402</v>
      </c>
      <c r="E135" s="215" t="s">
        <v>681</v>
      </c>
      <c r="F135" s="215" t="s">
        <v>682</v>
      </c>
      <c r="G135" s="112" t="s">
        <v>655</v>
      </c>
      <c r="H135" s="97">
        <v>130000</v>
      </c>
    </row>
    <row r="136" spans="2:8" x14ac:dyDescent="0.2">
      <c r="B136" s="17"/>
      <c r="C136" s="18"/>
      <c r="D136" s="19"/>
      <c r="E136" s="215"/>
      <c r="F136" s="215"/>
      <c r="G136" s="112"/>
      <c r="H136" s="103"/>
    </row>
    <row r="137" spans="2:8" x14ac:dyDescent="0.2">
      <c r="B137" s="14" t="s">
        <v>10</v>
      </c>
      <c r="C137" s="15" t="s">
        <v>403</v>
      </c>
      <c r="D137" s="16" t="s">
        <v>404</v>
      </c>
      <c r="E137" s="215" t="s">
        <v>681</v>
      </c>
      <c r="F137" s="215" t="s">
        <v>682</v>
      </c>
      <c r="G137" s="112" t="s">
        <v>655</v>
      </c>
      <c r="H137" s="97">
        <v>15000</v>
      </c>
    </row>
    <row r="138" spans="2:8" x14ac:dyDescent="0.2">
      <c r="B138" s="17"/>
      <c r="C138" s="18"/>
      <c r="D138" s="19"/>
      <c r="E138" s="215"/>
      <c r="F138" s="215"/>
      <c r="G138" s="112"/>
      <c r="H138" s="103"/>
    </row>
    <row r="139" spans="2:8" x14ac:dyDescent="0.2">
      <c r="B139" s="14" t="s">
        <v>10</v>
      </c>
      <c r="C139" s="15" t="s">
        <v>405</v>
      </c>
      <c r="D139" s="16" t="s">
        <v>406</v>
      </c>
      <c r="E139" s="215" t="s">
        <v>681</v>
      </c>
      <c r="F139" s="215" t="s">
        <v>682</v>
      </c>
      <c r="G139" s="112" t="s">
        <v>655</v>
      </c>
      <c r="H139" s="97">
        <v>11000</v>
      </c>
    </row>
    <row r="140" spans="2:8" x14ac:dyDescent="0.2">
      <c r="B140" s="17"/>
      <c r="C140" s="18"/>
      <c r="D140" s="19"/>
      <c r="E140" s="215"/>
      <c r="F140" s="215"/>
      <c r="G140" s="112"/>
      <c r="H140" s="103"/>
    </row>
    <row r="141" spans="2:8" x14ac:dyDescent="0.2">
      <c r="B141" s="14" t="s">
        <v>10</v>
      </c>
      <c r="C141" s="15" t="s">
        <v>407</v>
      </c>
      <c r="D141" s="16" t="s">
        <v>408</v>
      </c>
      <c r="E141" s="215" t="s">
        <v>681</v>
      </c>
      <c r="F141" s="215" t="s">
        <v>682</v>
      </c>
      <c r="G141" s="112" t="s">
        <v>655</v>
      </c>
      <c r="H141" s="97">
        <v>10000</v>
      </c>
    </row>
    <row r="142" spans="2:8" x14ac:dyDescent="0.2">
      <c r="B142" s="17"/>
      <c r="C142" s="18"/>
      <c r="D142" s="19"/>
      <c r="E142" s="215"/>
      <c r="F142" s="215"/>
      <c r="G142" s="112"/>
      <c r="H142" s="103"/>
    </row>
    <row r="143" spans="2:8" x14ac:dyDescent="0.2">
      <c r="B143" s="14" t="s">
        <v>10</v>
      </c>
      <c r="C143" s="15" t="s">
        <v>373</v>
      </c>
      <c r="D143" s="16" t="s">
        <v>374</v>
      </c>
      <c r="E143" s="215" t="s">
        <v>681</v>
      </c>
      <c r="F143" s="215" t="s">
        <v>682</v>
      </c>
      <c r="G143" s="112" t="s">
        <v>655</v>
      </c>
      <c r="H143" s="97">
        <v>87000</v>
      </c>
    </row>
    <row r="144" spans="2:8" x14ac:dyDescent="0.2">
      <c r="B144" s="17"/>
      <c r="C144" s="18"/>
      <c r="D144" s="19"/>
      <c r="E144" s="215"/>
      <c r="F144" s="215"/>
      <c r="G144" s="113"/>
      <c r="H144" s="103"/>
    </row>
    <row r="145" spans="2:8" x14ac:dyDescent="0.2">
      <c r="B145" s="14" t="s">
        <v>10</v>
      </c>
      <c r="C145" s="15" t="s">
        <v>409</v>
      </c>
      <c r="D145" s="16" t="s">
        <v>410</v>
      </c>
      <c r="E145" s="215" t="s">
        <v>681</v>
      </c>
      <c r="F145" s="215" t="s">
        <v>682</v>
      </c>
      <c r="G145" s="112" t="s">
        <v>655</v>
      </c>
      <c r="H145" s="97">
        <v>64000</v>
      </c>
    </row>
    <row r="146" spans="2:8" x14ac:dyDescent="0.2">
      <c r="B146" s="17"/>
      <c r="C146" s="18"/>
      <c r="D146" s="19"/>
      <c r="E146" s="215"/>
      <c r="F146" s="215"/>
      <c r="G146" s="113"/>
      <c r="H146" s="103"/>
    </row>
    <row r="147" spans="2:8" x14ac:dyDescent="0.2">
      <c r="B147" s="14" t="s">
        <v>10</v>
      </c>
      <c r="C147" s="15" t="s">
        <v>375</v>
      </c>
      <c r="D147" s="16" t="s">
        <v>376</v>
      </c>
      <c r="E147" s="215" t="s">
        <v>681</v>
      </c>
      <c r="F147" s="215" t="s">
        <v>682</v>
      </c>
      <c r="G147" s="112" t="s">
        <v>655</v>
      </c>
      <c r="H147" s="97">
        <v>147000</v>
      </c>
    </row>
    <row r="148" spans="2:8" x14ac:dyDescent="0.2">
      <c r="B148" s="17"/>
      <c r="C148" s="18"/>
      <c r="D148" s="19"/>
      <c r="E148" s="215"/>
      <c r="F148" s="215"/>
      <c r="G148" s="112"/>
      <c r="H148" s="103"/>
    </row>
    <row r="149" spans="2:8" x14ac:dyDescent="0.2">
      <c r="B149" s="14" t="s">
        <v>10</v>
      </c>
      <c r="C149" s="15" t="s">
        <v>377</v>
      </c>
      <c r="D149" s="16" t="s">
        <v>378</v>
      </c>
      <c r="E149" s="215" t="s">
        <v>681</v>
      </c>
      <c r="F149" s="215" t="s">
        <v>682</v>
      </c>
      <c r="G149" s="112" t="s">
        <v>655</v>
      </c>
      <c r="H149" s="97">
        <v>4500</v>
      </c>
    </row>
    <row r="150" spans="2:8" x14ac:dyDescent="0.2">
      <c r="B150" s="17"/>
      <c r="C150" s="18"/>
      <c r="D150" s="19"/>
      <c r="E150" s="215"/>
      <c r="F150" s="215"/>
      <c r="G150" s="112"/>
      <c r="H150" s="103"/>
    </row>
    <row r="151" spans="2:8" x14ac:dyDescent="0.2">
      <c r="B151" s="14" t="s">
        <v>10</v>
      </c>
      <c r="C151" s="15" t="s">
        <v>379</v>
      </c>
      <c r="D151" s="16" t="s">
        <v>380</v>
      </c>
      <c r="E151" s="215" t="s">
        <v>681</v>
      </c>
      <c r="F151" s="215" t="s">
        <v>682</v>
      </c>
      <c r="G151" s="112" t="s">
        <v>655</v>
      </c>
      <c r="H151" s="97">
        <v>5500</v>
      </c>
    </row>
    <row r="152" spans="2:8" x14ac:dyDescent="0.2">
      <c r="B152" s="17"/>
      <c r="C152" s="18"/>
      <c r="D152" s="19"/>
      <c r="E152" s="215"/>
      <c r="F152" s="215"/>
      <c r="G152" s="112"/>
      <c r="H152" s="103"/>
    </row>
    <row r="153" spans="2:8" x14ac:dyDescent="0.2">
      <c r="B153" s="14" t="s">
        <v>10</v>
      </c>
      <c r="C153" s="15" t="s">
        <v>381</v>
      </c>
      <c r="D153" s="16" t="s">
        <v>382</v>
      </c>
      <c r="E153" s="215" t="s">
        <v>681</v>
      </c>
      <c r="F153" s="215" t="s">
        <v>682</v>
      </c>
      <c r="G153" s="112" t="s">
        <v>655</v>
      </c>
      <c r="H153" s="97">
        <v>2500</v>
      </c>
    </row>
    <row r="154" spans="2:8" x14ac:dyDescent="0.2">
      <c r="B154" s="17"/>
      <c r="C154" s="18"/>
      <c r="D154" s="19"/>
      <c r="E154" s="215"/>
      <c r="F154" s="215"/>
      <c r="G154" s="112"/>
      <c r="H154" s="103"/>
    </row>
    <row r="155" spans="2:8" x14ac:dyDescent="0.2">
      <c r="B155" s="93" t="s">
        <v>411</v>
      </c>
      <c r="C155" s="94" t="s">
        <v>593</v>
      </c>
      <c r="D155" s="16" t="s">
        <v>594</v>
      </c>
      <c r="E155" s="215" t="s">
        <v>681</v>
      </c>
      <c r="F155" s="215" t="s">
        <v>682</v>
      </c>
      <c r="G155" s="112" t="s">
        <v>656</v>
      </c>
      <c r="H155" s="104">
        <v>56.9</v>
      </c>
    </row>
    <row r="156" spans="2:8" x14ac:dyDescent="0.2">
      <c r="B156" s="17"/>
      <c r="C156" s="18"/>
      <c r="D156" s="19"/>
      <c r="E156" s="215"/>
      <c r="F156" s="215"/>
      <c r="G156" s="112"/>
      <c r="H156" s="103"/>
    </row>
    <row r="157" spans="2:8" x14ac:dyDescent="0.2">
      <c r="B157" s="14" t="s">
        <v>411</v>
      </c>
      <c r="C157" s="15" t="s">
        <v>412</v>
      </c>
      <c r="D157" s="16" t="s">
        <v>413</v>
      </c>
      <c r="E157" s="215" t="s">
        <v>681</v>
      </c>
      <c r="F157" s="215" t="s">
        <v>682</v>
      </c>
      <c r="G157" s="112" t="s">
        <v>656</v>
      </c>
      <c r="H157" s="97">
        <v>28717.200000000001</v>
      </c>
    </row>
    <row r="158" spans="2:8" x14ac:dyDescent="0.2">
      <c r="B158" s="17"/>
      <c r="C158" s="18"/>
      <c r="D158" s="19"/>
      <c r="E158" s="215"/>
      <c r="F158" s="215"/>
      <c r="G158" s="112"/>
      <c r="H158" s="103"/>
    </row>
    <row r="159" spans="2:8" x14ac:dyDescent="0.2">
      <c r="B159" s="93" t="s">
        <v>411</v>
      </c>
      <c r="C159" s="94" t="s">
        <v>595</v>
      </c>
      <c r="D159" s="16" t="s">
        <v>596</v>
      </c>
      <c r="E159" s="215" t="s">
        <v>681</v>
      </c>
      <c r="F159" s="215" t="s">
        <v>682</v>
      </c>
      <c r="G159" s="112" t="s">
        <v>656</v>
      </c>
      <c r="H159" s="104">
        <v>19940.099999999999</v>
      </c>
    </row>
    <row r="160" spans="2:8" x14ac:dyDescent="0.2">
      <c r="B160" s="17"/>
      <c r="C160" s="18"/>
      <c r="D160" s="19"/>
      <c r="E160" s="215"/>
      <c r="F160" s="215"/>
      <c r="G160" s="112"/>
      <c r="H160" s="103"/>
    </row>
    <row r="161" spans="2:8" x14ac:dyDescent="0.2">
      <c r="B161" s="14" t="s">
        <v>411</v>
      </c>
      <c r="C161" s="15" t="s">
        <v>414</v>
      </c>
      <c r="D161" s="16" t="s">
        <v>415</v>
      </c>
      <c r="E161" s="215" t="s">
        <v>681</v>
      </c>
      <c r="F161" s="215" t="s">
        <v>682</v>
      </c>
      <c r="G161" s="112" t="s">
        <v>656</v>
      </c>
      <c r="H161" s="97">
        <v>1887</v>
      </c>
    </row>
    <row r="162" spans="2:8" x14ac:dyDescent="0.2">
      <c r="B162" s="17"/>
      <c r="C162" s="18"/>
      <c r="D162" s="19"/>
      <c r="E162" s="215"/>
      <c r="F162" s="215"/>
      <c r="G162" s="112"/>
      <c r="H162" s="103"/>
    </row>
    <row r="163" spans="2:8" x14ac:dyDescent="0.2">
      <c r="B163" s="14" t="s">
        <v>411</v>
      </c>
      <c r="C163" s="15" t="s">
        <v>416</v>
      </c>
      <c r="D163" s="16" t="s">
        <v>417</v>
      </c>
      <c r="E163" s="215" t="s">
        <v>681</v>
      </c>
      <c r="F163" s="215" t="s">
        <v>682</v>
      </c>
      <c r="G163" s="112" t="s">
        <v>656</v>
      </c>
      <c r="H163" s="97">
        <v>16086.6</v>
      </c>
    </row>
    <row r="164" spans="2:8" x14ac:dyDescent="0.2">
      <c r="B164" s="17"/>
      <c r="C164" s="18"/>
      <c r="D164" s="19"/>
      <c r="E164" s="215"/>
      <c r="F164" s="215"/>
      <c r="G164" s="112"/>
      <c r="H164" s="103"/>
    </row>
    <row r="165" spans="2:8" x14ac:dyDescent="0.2">
      <c r="B165" s="14" t="s">
        <v>411</v>
      </c>
      <c r="C165" s="15" t="s">
        <v>418</v>
      </c>
      <c r="D165" s="16" t="s">
        <v>419</v>
      </c>
      <c r="E165" s="215" t="s">
        <v>681</v>
      </c>
      <c r="F165" s="215" t="s">
        <v>682</v>
      </c>
      <c r="G165" s="112" t="s">
        <v>656</v>
      </c>
      <c r="H165" s="97">
        <v>21000</v>
      </c>
    </row>
    <row r="166" spans="2:8" x14ac:dyDescent="0.2">
      <c r="B166" s="17"/>
      <c r="C166" s="18"/>
      <c r="D166" s="19"/>
      <c r="E166" s="215"/>
      <c r="F166" s="215"/>
      <c r="G166" s="112"/>
      <c r="H166" s="103"/>
    </row>
    <row r="167" spans="2:8" x14ac:dyDescent="0.2">
      <c r="B167" s="93" t="s">
        <v>411</v>
      </c>
      <c r="C167" s="94" t="s">
        <v>597</v>
      </c>
      <c r="D167" s="16" t="s">
        <v>598</v>
      </c>
      <c r="E167" s="215" t="s">
        <v>681</v>
      </c>
      <c r="F167" s="215" t="s">
        <v>682</v>
      </c>
      <c r="G167" s="112" t="s">
        <v>656</v>
      </c>
      <c r="H167" s="104">
        <v>6000</v>
      </c>
    </row>
    <row r="168" spans="2:8" x14ac:dyDescent="0.2">
      <c r="B168" s="17"/>
      <c r="C168" s="18"/>
      <c r="D168" s="19"/>
      <c r="E168" s="215"/>
      <c r="F168" s="215"/>
      <c r="G168" s="112"/>
      <c r="H168" s="103"/>
    </row>
    <row r="169" spans="2:8" x14ac:dyDescent="0.2">
      <c r="B169" s="93" t="s">
        <v>411</v>
      </c>
      <c r="C169" s="94" t="s">
        <v>599</v>
      </c>
      <c r="D169" s="16" t="s">
        <v>600</v>
      </c>
      <c r="E169" s="215" t="s">
        <v>681</v>
      </c>
      <c r="F169" s="215" t="s">
        <v>682</v>
      </c>
      <c r="G169" s="112" t="s">
        <v>656</v>
      </c>
      <c r="H169" s="104">
        <v>20000</v>
      </c>
    </row>
    <row r="170" spans="2:8" x14ac:dyDescent="0.2">
      <c r="B170" s="17"/>
      <c r="C170" s="18"/>
      <c r="D170" s="19"/>
      <c r="E170" s="215"/>
      <c r="F170" s="215"/>
      <c r="G170" s="112"/>
      <c r="H170" s="103"/>
    </row>
    <row r="171" spans="2:8" x14ac:dyDescent="0.2">
      <c r="B171" s="93" t="s">
        <v>411</v>
      </c>
      <c r="C171" s="94" t="s">
        <v>601</v>
      </c>
      <c r="D171" s="16" t="s">
        <v>602</v>
      </c>
      <c r="E171" s="215" t="s">
        <v>681</v>
      </c>
      <c r="F171" s="215" t="s">
        <v>682</v>
      </c>
      <c r="G171" s="112" t="s">
        <v>656</v>
      </c>
      <c r="H171" s="104">
        <v>1700</v>
      </c>
    </row>
    <row r="172" spans="2:8" x14ac:dyDescent="0.2">
      <c r="B172" s="17"/>
      <c r="C172" s="18"/>
      <c r="D172" s="19"/>
      <c r="E172" s="215"/>
      <c r="F172" s="215"/>
      <c r="G172" s="112"/>
      <c r="H172" s="103"/>
    </row>
    <row r="173" spans="2:8" x14ac:dyDescent="0.2">
      <c r="B173" s="14" t="s">
        <v>411</v>
      </c>
      <c r="C173" s="15" t="s">
        <v>420</v>
      </c>
      <c r="D173" s="16" t="s">
        <v>421</v>
      </c>
      <c r="E173" s="215" t="s">
        <v>681</v>
      </c>
      <c r="F173" s="215" t="s">
        <v>682</v>
      </c>
      <c r="G173" s="112" t="s">
        <v>656</v>
      </c>
      <c r="H173" s="97">
        <v>2000</v>
      </c>
    </row>
    <row r="174" spans="2:8" x14ac:dyDescent="0.2">
      <c r="B174" s="17"/>
      <c r="C174" s="18"/>
      <c r="D174" s="19"/>
      <c r="E174" s="215"/>
      <c r="F174" s="215"/>
      <c r="G174" s="112"/>
      <c r="H174" s="103"/>
    </row>
    <row r="175" spans="2:8" x14ac:dyDescent="0.2">
      <c r="B175" s="93" t="s">
        <v>411</v>
      </c>
      <c r="C175" s="94" t="s">
        <v>603</v>
      </c>
      <c r="D175" s="16" t="s">
        <v>604</v>
      </c>
      <c r="E175" s="215" t="s">
        <v>681</v>
      </c>
      <c r="F175" s="215" t="s">
        <v>682</v>
      </c>
      <c r="G175" s="112" t="s">
        <v>656</v>
      </c>
      <c r="H175" s="104">
        <v>500</v>
      </c>
    </row>
    <row r="176" spans="2:8" x14ac:dyDescent="0.2">
      <c r="B176" s="17"/>
      <c r="C176" s="18"/>
      <c r="D176" s="19"/>
      <c r="E176" s="215"/>
      <c r="F176" s="215"/>
      <c r="G176" s="112"/>
      <c r="H176" s="103"/>
    </row>
    <row r="177" spans="2:8" x14ac:dyDescent="0.2">
      <c r="B177" s="14" t="s">
        <v>411</v>
      </c>
      <c r="C177" s="15" t="s">
        <v>422</v>
      </c>
      <c r="D177" s="16" t="s">
        <v>423</v>
      </c>
      <c r="E177" s="215" t="s">
        <v>681</v>
      </c>
      <c r="F177" s="215" t="s">
        <v>682</v>
      </c>
      <c r="G177" s="112" t="s">
        <v>656</v>
      </c>
      <c r="H177" s="97">
        <v>88</v>
      </c>
    </row>
    <row r="178" spans="2:8" x14ac:dyDescent="0.2">
      <c r="B178" s="17"/>
      <c r="C178" s="18"/>
      <c r="D178" s="19"/>
      <c r="E178" s="215"/>
      <c r="F178" s="215"/>
      <c r="G178" s="112"/>
      <c r="H178" s="103"/>
    </row>
    <row r="179" spans="2:8" x14ac:dyDescent="0.2">
      <c r="B179" s="93" t="s">
        <v>411</v>
      </c>
      <c r="C179" s="94" t="s">
        <v>605</v>
      </c>
      <c r="D179" s="16" t="s">
        <v>606</v>
      </c>
      <c r="E179" s="215" t="s">
        <v>681</v>
      </c>
      <c r="F179" s="215" t="s">
        <v>682</v>
      </c>
      <c r="G179" s="112" t="s">
        <v>656</v>
      </c>
      <c r="H179" s="104">
        <v>600</v>
      </c>
    </row>
    <row r="180" spans="2:8" x14ac:dyDescent="0.2">
      <c r="B180" s="17"/>
      <c r="C180" s="18"/>
      <c r="D180" s="19"/>
      <c r="E180" s="215"/>
      <c r="F180" s="215"/>
      <c r="G180" s="112"/>
      <c r="H180" s="103"/>
    </row>
    <row r="181" spans="2:8" x14ac:dyDescent="0.2">
      <c r="B181" s="93" t="s">
        <v>411</v>
      </c>
      <c r="C181" s="94" t="s">
        <v>607</v>
      </c>
      <c r="D181" s="16" t="s">
        <v>608</v>
      </c>
      <c r="E181" s="215" t="s">
        <v>681</v>
      </c>
      <c r="F181" s="215" t="s">
        <v>682</v>
      </c>
      <c r="G181" s="112" t="s">
        <v>656</v>
      </c>
      <c r="H181" s="104">
        <v>15403.2</v>
      </c>
    </row>
    <row r="182" spans="2:8" x14ac:dyDescent="0.2">
      <c r="B182" s="17"/>
      <c r="C182" s="18"/>
      <c r="D182" s="19"/>
      <c r="E182" s="215"/>
      <c r="F182" s="215"/>
      <c r="G182" s="112"/>
      <c r="H182" s="103"/>
    </row>
    <row r="183" spans="2:8" x14ac:dyDescent="0.2">
      <c r="B183" s="14" t="s">
        <v>411</v>
      </c>
      <c r="C183" s="15" t="s">
        <v>424</v>
      </c>
      <c r="D183" s="16" t="s">
        <v>425</v>
      </c>
      <c r="E183" s="215" t="s">
        <v>681</v>
      </c>
      <c r="F183" s="215" t="s">
        <v>682</v>
      </c>
      <c r="G183" s="112" t="s">
        <v>656</v>
      </c>
      <c r="H183" s="97">
        <v>4000</v>
      </c>
    </row>
    <row r="184" spans="2:8" x14ac:dyDescent="0.2">
      <c r="B184" s="17"/>
      <c r="C184" s="18"/>
      <c r="D184" s="19"/>
      <c r="E184" s="215"/>
      <c r="F184" s="215"/>
      <c r="G184" s="112"/>
      <c r="H184" s="103"/>
    </row>
    <row r="185" spans="2:8" x14ac:dyDescent="0.2">
      <c r="B185" s="14" t="s">
        <v>411</v>
      </c>
      <c r="C185" s="15" t="s">
        <v>426</v>
      </c>
      <c r="D185" s="16" t="s">
        <v>427</v>
      </c>
      <c r="E185" s="215" t="s">
        <v>681</v>
      </c>
      <c r="F185" s="215" t="s">
        <v>682</v>
      </c>
      <c r="G185" s="112" t="s">
        <v>656</v>
      </c>
      <c r="H185" s="97">
        <v>33900</v>
      </c>
    </row>
    <row r="186" spans="2:8" x14ac:dyDescent="0.2">
      <c r="B186" s="17"/>
      <c r="C186" s="18"/>
      <c r="D186" s="19"/>
      <c r="E186" s="215"/>
      <c r="F186" s="215"/>
      <c r="G186" s="112"/>
      <c r="H186" s="103"/>
    </row>
    <row r="187" spans="2:8" x14ac:dyDescent="0.2">
      <c r="B187" s="93" t="s">
        <v>411</v>
      </c>
      <c r="C187" s="94" t="s">
        <v>609</v>
      </c>
      <c r="D187" s="16" t="s">
        <v>610</v>
      </c>
      <c r="E187" s="215" t="s">
        <v>681</v>
      </c>
      <c r="F187" s="215" t="s">
        <v>682</v>
      </c>
      <c r="G187" s="112" t="s">
        <v>656</v>
      </c>
      <c r="H187" s="104">
        <v>21500</v>
      </c>
    </row>
    <row r="188" spans="2:8" x14ac:dyDescent="0.2">
      <c r="B188" s="17"/>
      <c r="C188" s="18"/>
      <c r="D188" s="19"/>
      <c r="E188" s="215"/>
      <c r="F188" s="215"/>
      <c r="G188" s="112"/>
      <c r="H188" s="103"/>
    </row>
    <row r="189" spans="2:8" x14ac:dyDescent="0.2">
      <c r="B189" s="93" t="s">
        <v>411</v>
      </c>
      <c r="C189" s="94" t="s">
        <v>611</v>
      </c>
      <c r="D189" s="16" t="s">
        <v>612</v>
      </c>
      <c r="E189" s="215" t="s">
        <v>681</v>
      </c>
      <c r="F189" s="215" t="s">
        <v>682</v>
      </c>
      <c r="G189" s="112" t="s">
        <v>656</v>
      </c>
      <c r="H189" s="104">
        <v>2924.5</v>
      </c>
    </row>
    <row r="190" spans="2:8" x14ac:dyDescent="0.2">
      <c r="B190" s="17"/>
      <c r="C190" s="18"/>
      <c r="D190" s="19"/>
      <c r="E190" s="215"/>
      <c r="F190" s="215"/>
      <c r="G190" s="112"/>
      <c r="H190" s="103"/>
    </row>
    <row r="191" spans="2:8" x14ac:dyDescent="0.2">
      <c r="B191" s="14" t="s">
        <v>411</v>
      </c>
      <c r="C191" s="15" t="s">
        <v>428</v>
      </c>
      <c r="D191" s="16" t="s">
        <v>429</v>
      </c>
      <c r="E191" s="215" t="s">
        <v>681</v>
      </c>
      <c r="F191" s="215" t="s">
        <v>682</v>
      </c>
      <c r="G191" s="112" t="s">
        <v>656</v>
      </c>
      <c r="H191" s="97">
        <v>1822.1</v>
      </c>
    </row>
    <row r="192" spans="2:8" x14ac:dyDescent="0.2">
      <c r="B192" s="17"/>
      <c r="C192" s="18"/>
      <c r="D192" s="19"/>
      <c r="E192" s="215"/>
      <c r="F192" s="215"/>
      <c r="G192" s="112"/>
      <c r="H192" s="103"/>
    </row>
    <row r="193" spans="2:8" x14ac:dyDescent="0.2">
      <c r="B193" s="93" t="s">
        <v>411</v>
      </c>
      <c r="C193" s="94" t="s">
        <v>613</v>
      </c>
      <c r="D193" s="16" t="s">
        <v>614</v>
      </c>
      <c r="E193" s="215" t="s">
        <v>681</v>
      </c>
      <c r="F193" s="215" t="s">
        <v>682</v>
      </c>
      <c r="G193" s="112" t="s">
        <v>656</v>
      </c>
      <c r="H193" s="104">
        <v>3000</v>
      </c>
    </row>
    <row r="194" spans="2:8" x14ac:dyDescent="0.2">
      <c r="B194" s="17"/>
      <c r="C194" s="18"/>
      <c r="D194" s="19"/>
      <c r="E194" s="215"/>
      <c r="F194" s="215"/>
      <c r="G194" s="112"/>
      <c r="H194" s="103"/>
    </row>
    <row r="195" spans="2:8" x14ac:dyDescent="0.2">
      <c r="B195" s="14" t="s">
        <v>411</v>
      </c>
      <c r="C195" s="15" t="s">
        <v>430</v>
      </c>
      <c r="D195" s="16" t="s">
        <v>431</v>
      </c>
      <c r="E195" s="215" t="s">
        <v>681</v>
      </c>
      <c r="F195" s="215" t="s">
        <v>682</v>
      </c>
      <c r="G195" s="112" t="s">
        <v>656</v>
      </c>
      <c r="H195" s="97">
        <v>2421</v>
      </c>
    </row>
    <row r="196" spans="2:8" x14ac:dyDescent="0.2">
      <c r="B196" s="17"/>
      <c r="C196" s="18"/>
      <c r="D196" s="19"/>
      <c r="E196" s="215"/>
      <c r="F196" s="215"/>
      <c r="G196" s="112"/>
      <c r="H196" s="103"/>
    </row>
    <row r="197" spans="2:8" x14ac:dyDescent="0.2">
      <c r="B197" s="93" t="s">
        <v>411</v>
      </c>
      <c r="C197" s="94" t="s">
        <v>615</v>
      </c>
      <c r="D197" s="16" t="s">
        <v>616</v>
      </c>
      <c r="E197" s="215" t="s">
        <v>681</v>
      </c>
      <c r="F197" s="215" t="s">
        <v>682</v>
      </c>
      <c r="G197" s="112" t="s">
        <v>656</v>
      </c>
      <c r="H197" s="104">
        <v>7800</v>
      </c>
    </row>
    <row r="198" spans="2:8" x14ac:dyDescent="0.2">
      <c r="B198" s="17"/>
      <c r="C198" s="18"/>
      <c r="D198" s="19"/>
      <c r="E198" s="215"/>
      <c r="F198" s="215"/>
      <c r="G198" s="112"/>
      <c r="H198" s="103"/>
    </row>
    <row r="199" spans="2:8" x14ac:dyDescent="0.2">
      <c r="B199" s="93" t="s">
        <v>411</v>
      </c>
      <c r="C199" s="94" t="s">
        <v>617</v>
      </c>
      <c r="D199" s="16" t="s">
        <v>618</v>
      </c>
      <c r="E199" s="215" t="s">
        <v>681</v>
      </c>
      <c r="F199" s="215" t="s">
        <v>682</v>
      </c>
      <c r="G199" s="112" t="s">
        <v>656</v>
      </c>
      <c r="H199" s="104">
        <v>6500</v>
      </c>
    </row>
    <row r="200" spans="2:8" x14ac:dyDescent="0.2">
      <c r="B200" s="17"/>
      <c r="C200" s="18"/>
      <c r="D200" s="19"/>
      <c r="E200" s="215"/>
      <c r="F200" s="215"/>
      <c r="G200" s="112"/>
      <c r="H200" s="103"/>
    </row>
    <row r="201" spans="2:8" x14ac:dyDescent="0.2">
      <c r="B201" s="93" t="s">
        <v>411</v>
      </c>
      <c r="C201" s="94" t="s">
        <v>619</v>
      </c>
      <c r="D201" s="16" t="s">
        <v>620</v>
      </c>
      <c r="E201" s="215" t="s">
        <v>681</v>
      </c>
      <c r="F201" s="215" t="s">
        <v>682</v>
      </c>
      <c r="G201" s="112" t="s">
        <v>656</v>
      </c>
      <c r="H201" s="104">
        <v>8000</v>
      </c>
    </row>
    <row r="202" spans="2:8" x14ac:dyDescent="0.2">
      <c r="B202" s="17"/>
      <c r="C202" s="18"/>
      <c r="D202" s="19"/>
      <c r="E202" s="215"/>
      <c r="F202" s="215"/>
      <c r="G202" s="112"/>
      <c r="H202" s="103"/>
    </row>
    <row r="203" spans="2:8" x14ac:dyDescent="0.2">
      <c r="B203" s="14" t="s">
        <v>411</v>
      </c>
      <c r="C203" s="15" t="s">
        <v>432</v>
      </c>
      <c r="D203" s="16" t="s">
        <v>433</v>
      </c>
      <c r="E203" s="215" t="s">
        <v>681</v>
      </c>
      <c r="F203" s="215" t="s">
        <v>682</v>
      </c>
      <c r="G203" s="112" t="s">
        <v>656</v>
      </c>
      <c r="H203" s="97">
        <v>2299.1</v>
      </c>
    </row>
    <row r="204" spans="2:8" x14ac:dyDescent="0.2">
      <c r="B204" s="17"/>
      <c r="C204" s="18"/>
      <c r="D204" s="19"/>
      <c r="E204" s="215"/>
      <c r="F204" s="215"/>
      <c r="G204" s="112"/>
      <c r="H204" s="103"/>
    </row>
    <row r="205" spans="2:8" x14ac:dyDescent="0.2">
      <c r="B205" s="14" t="s">
        <v>411</v>
      </c>
      <c r="C205" s="15" t="s">
        <v>434</v>
      </c>
      <c r="D205" s="16" t="s">
        <v>435</v>
      </c>
      <c r="E205" s="215" t="s">
        <v>681</v>
      </c>
      <c r="F205" s="215" t="s">
        <v>682</v>
      </c>
      <c r="G205" s="112" t="s">
        <v>656</v>
      </c>
      <c r="H205" s="97">
        <v>5000</v>
      </c>
    </row>
    <row r="206" spans="2:8" x14ac:dyDescent="0.2">
      <c r="B206" s="17"/>
      <c r="C206" s="18"/>
      <c r="D206" s="19"/>
      <c r="E206" s="215"/>
      <c r="F206" s="215"/>
      <c r="G206" s="112"/>
      <c r="H206" s="103"/>
    </row>
    <row r="207" spans="2:8" x14ac:dyDescent="0.2">
      <c r="B207" s="93" t="s">
        <v>411</v>
      </c>
      <c r="C207" s="94" t="s">
        <v>621</v>
      </c>
      <c r="D207" s="16" t="s">
        <v>622</v>
      </c>
      <c r="E207" s="215" t="s">
        <v>681</v>
      </c>
      <c r="F207" s="215" t="s">
        <v>682</v>
      </c>
      <c r="G207" s="112" t="s">
        <v>656</v>
      </c>
      <c r="H207" s="104">
        <v>6000</v>
      </c>
    </row>
    <row r="208" spans="2:8" x14ac:dyDescent="0.2">
      <c r="B208" s="17"/>
      <c r="C208" s="18"/>
      <c r="D208" s="19"/>
      <c r="E208" s="215"/>
      <c r="F208" s="215"/>
      <c r="G208" s="112"/>
      <c r="H208" s="103"/>
    </row>
    <row r="209" spans="2:8" x14ac:dyDescent="0.2">
      <c r="B209" s="14" t="s">
        <v>411</v>
      </c>
      <c r="C209" s="15" t="s">
        <v>436</v>
      </c>
      <c r="D209" s="16" t="s">
        <v>437</v>
      </c>
      <c r="E209" s="215" t="s">
        <v>681</v>
      </c>
      <c r="F209" s="215" t="s">
        <v>682</v>
      </c>
      <c r="G209" s="112" t="s">
        <v>656</v>
      </c>
      <c r="H209" s="97">
        <v>1500</v>
      </c>
    </row>
    <row r="210" spans="2:8" ht="13.5" thickBot="1" x14ac:dyDescent="0.25">
      <c r="B210" s="17"/>
      <c r="C210" s="18"/>
      <c r="D210" s="19"/>
      <c r="E210" s="216"/>
      <c r="F210" s="216"/>
      <c r="G210" s="112"/>
      <c r="H210" s="103"/>
    </row>
    <row r="211" spans="2:8" ht="13.5" thickBot="1" x14ac:dyDescent="0.25">
      <c r="B211" s="10" t="s">
        <v>438</v>
      </c>
      <c r="C211" s="206"/>
      <c r="D211" s="207"/>
      <c r="E211" s="159"/>
      <c r="F211" s="159"/>
      <c r="G211" s="114"/>
      <c r="H211" s="119"/>
    </row>
    <row r="212" spans="2:8" x14ac:dyDescent="0.2">
      <c r="B212" s="14" t="s">
        <v>6</v>
      </c>
      <c r="C212" s="15" t="s">
        <v>439</v>
      </c>
      <c r="D212" s="16" t="s">
        <v>440</v>
      </c>
      <c r="E212" s="215" t="s">
        <v>681</v>
      </c>
      <c r="F212" s="215" t="s">
        <v>682</v>
      </c>
      <c r="G212" s="112" t="s">
        <v>657</v>
      </c>
      <c r="H212" s="97">
        <v>9979.4</v>
      </c>
    </row>
    <row r="213" spans="2:8" ht="13.5" thickBot="1" x14ac:dyDescent="0.25">
      <c r="B213" s="230"/>
      <c r="C213" s="235"/>
      <c r="D213" s="231"/>
      <c r="E213" s="232"/>
      <c r="F213" s="232"/>
      <c r="G213" s="233"/>
      <c r="H213" s="234"/>
    </row>
    <row r="214" spans="2:8" ht="13.5" thickBot="1" x14ac:dyDescent="0.25">
      <c r="B214" s="217" t="s">
        <v>683</v>
      </c>
      <c r="C214" s="218"/>
      <c r="D214" s="219"/>
      <c r="E214" s="220"/>
      <c r="F214" s="220"/>
      <c r="G214" s="221"/>
      <c r="H214" s="220">
        <f>SUM(H117:H212)</f>
        <v>771525.09999999986</v>
      </c>
    </row>
  </sheetData>
  <protectedRanges>
    <protectedRange sqref="H9" name="Oblast1_1_2"/>
    <protectedRange sqref="H114" name="Oblast1_1_3_2"/>
    <protectedRange sqref="H3:H5" name="Oblast1_1_1_1"/>
  </protectedRanges>
  <mergeCells count="1">
    <mergeCell ref="E12:F12"/>
  </mergeCells>
  <pageMargins left="0.78740157480314965" right="0.59055118110236227" top="0.98425196850393704" bottom="0.9055118110236221" header="0.51181102362204722" footer="0.51181102362204722"/>
  <pageSetup paperSize="9" scale="60" fitToHeight="24" orientation="portrait" r:id="rId1"/>
  <headerFooter alignWithMargins="0"/>
  <rowBreaks count="2" manualBreakCount="2">
    <brk id="90" max="8" man="1"/>
    <brk id="11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/>
    <pageSetUpPr fitToPage="1"/>
  </sheetPr>
  <dimension ref="B3:H64"/>
  <sheetViews>
    <sheetView showGridLines="0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160" customWidth="1"/>
    <col min="8" max="8" width="15.140625" style="2" customWidth="1"/>
    <col min="9" max="195" width="9.140625" style="3"/>
    <col min="196" max="196" width="5.7109375" style="3" customWidth="1"/>
    <col min="197" max="197" width="26.140625" style="3" customWidth="1"/>
    <col min="198" max="198" width="8.7109375" style="3" customWidth="1"/>
    <col min="199" max="199" width="37.140625" style="3" customWidth="1"/>
    <col min="200" max="206" width="15" style="3" customWidth="1"/>
    <col min="207" max="451" width="9.140625" style="3"/>
    <col min="452" max="452" width="5.7109375" style="3" customWidth="1"/>
    <col min="453" max="453" width="26.140625" style="3" customWidth="1"/>
    <col min="454" max="454" width="8.7109375" style="3" customWidth="1"/>
    <col min="455" max="455" width="37.140625" style="3" customWidth="1"/>
    <col min="456" max="462" width="15" style="3" customWidth="1"/>
    <col min="463" max="707" width="9.140625" style="3"/>
    <col min="708" max="708" width="5.7109375" style="3" customWidth="1"/>
    <col min="709" max="709" width="26.140625" style="3" customWidth="1"/>
    <col min="710" max="710" width="8.7109375" style="3" customWidth="1"/>
    <col min="711" max="711" width="37.140625" style="3" customWidth="1"/>
    <col min="712" max="718" width="15" style="3" customWidth="1"/>
    <col min="719" max="963" width="9.140625" style="3"/>
    <col min="964" max="964" width="5.7109375" style="3" customWidth="1"/>
    <col min="965" max="965" width="26.140625" style="3" customWidth="1"/>
    <col min="966" max="966" width="8.7109375" style="3" customWidth="1"/>
    <col min="967" max="967" width="37.140625" style="3" customWidth="1"/>
    <col min="968" max="974" width="15" style="3" customWidth="1"/>
    <col min="975" max="1219" width="9.140625" style="3"/>
    <col min="1220" max="1220" width="5.7109375" style="3" customWidth="1"/>
    <col min="1221" max="1221" width="26.140625" style="3" customWidth="1"/>
    <col min="1222" max="1222" width="8.7109375" style="3" customWidth="1"/>
    <col min="1223" max="1223" width="37.140625" style="3" customWidth="1"/>
    <col min="1224" max="1230" width="15" style="3" customWidth="1"/>
    <col min="1231" max="1475" width="9.140625" style="3"/>
    <col min="1476" max="1476" width="5.7109375" style="3" customWidth="1"/>
    <col min="1477" max="1477" width="26.140625" style="3" customWidth="1"/>
    <col min="1478" max="1478" width="8.7109375" style="3" customWidth="1"/>
    <col min="1479" max="1479" width="37.140625" style="3" customWidth="1"/>
    <col min="1480" max="1486" width="15" style="3" customWidth="1"/>
    <col min="1487" max="1731" width="9.140625" style="3"/>
    <col min="1732" max="1732" width="5.7109375" style="3" customWidth="1"/>
    <col min="1733" max="1733" width="26.140625" style="3" customWidth="1"/>
    <col min="1734" max="1734" width="8.7109375" style="3" customWidth="1"/>
    <col min="1735" max="1735" width="37.140625" style="3" customWidth="1"/>
    <col min="1736" max="1742" width="15" style="3" customWidth="1"/>
    <col min="1743" max="1987" width="9.140625" style="3"/>
    <col min="1988" max="1988" width="5.7109375" style="3" customWidth="1"/>
    <col min="1989" max="1989" width="26.140625" style="3" customWidth="1"/>
    <col min="1990" max="1990" width="8.7109375" style="3" customWidth="1"/>
    <col min="1991" max="1991" width="37.140625" style="3" customWidth="1"/>
    <col min="1992" max="1998" width="15" style="3" customWidth="1"/>
    <col min="1999" max="2243" width="9.140625" style="3"/>
    <col min="2244" max="2244" width="5.7109375" style="3" customWidth="1"/>
    <col min="2245" max="2245" width="26.140625" style="3" customWidth="1"/>
    <col min="2246" max="2246" width="8.7109375" style="3" customWidth="1"/>
    <col min="2247" max="2247" width="37.140625" style="3" customWidth="1"/>
    <col min="2248" max="2254" width="15" style="3" customWidth="1"/>
    <col min="2255" max="2499" width="9.140625" style="3"/>
    <col min="2500" max="2500" width="5.7109375" style="3" customWidth="1"/>
    <col min="2501" max="2501" width="26.140625" style="3" customWidth="1"/>
    <col min="2502" max="2502" width="8.7109375" style="3" customWidth="1"/>
    <col min="2503" max="2503" width="37.140625" style="3" customWidth="1"/>
    <col min="2504" max="2510" width="15" style="3" customWidth="1"/>
    <col min="2511" max="2755" width="9.140625" style="3"/>
    <col min="2756" max="2756" width="5.7109375" style="3" customWidth="1"/>
    <col min="2757" max="2757" width="26.140625" style="3" customWidth="1"/>
    <col min="2758" max="2758" width="8.7109375" style="3" customWidth="1"/>
    <col min="2759" max="2759" width="37.140625" style="3" customWidth="1"/>
    <col min="2760" max="2766" width="15" style="3" customWidth="1"/>
    <col min="2767" max="3011" width="9.140625" style="3"/>
    <col min="3012" max="3012" width="5.7109375" style="3" customWidth="1"/>
    <col min="3013" max="3013" width="26.140625" style="3" customWidth="1"/>
    <col min="3014" max="3014" width="8.7109375" style="3" customWidth="1"/>
    <col min="3015" max="3015" width="37.140625" style="3" customWidth="1"/>
    <col min="3016" max="3022" width="15" style="3" customWidth="1"/>
    <col min="3023" max="3267" width="9.140625" style="3"/>
    <col min="3268" max="3268" width="5.7109375" style="3" customWidth="1"/>
    <col min="3269" max="3269" width="26.140625" style="3" customWidth="1"/>
    <col min="3270" max="3270" width="8.7109375" style="3" customWidth="1"/>
    <col min="3271" max="3271" width="37.140625" style="3" customWidth="1"/>
    <col min="3272" max="3278" width="15" style="3" customWidth="1"/>
    <col min="3279" max="3523" width="9.140625" style="3"/>
    <col min="3524" max="3524" width="5.7109375" style="3" customWidth="1"/>
    <col min="3525" max="3525" width="26.140625" style="3" customWidth="1"/>
    <col min="3526" max="3526" width="8.7109375" style="3" customWidth="1"/>
    <col min="3527" max="3527" width="37.140625" style="3" customWidth="1"/>
    <col min="3528" max="3534" width="15" style="3" customWidth="1"/>
    <col min="3535" max="3779" width="9.140625" style="3"/>
    <col min="3780" max="3780" width="5.7109375" style="3" customWidth="1"/>
    <col min="3781" max="3781" width="26.140625" style="3" customWidth="1"/>
    <col min="3782" max="3782" width="8.7109375" style="3" customWidth="1"/>
    <col min="3783" max="3783" width="37.140625" style="3" customWidth="1"/>
    <col min="3784" max="3790" width="15" style="3" customWidth="1"/>
    <col min="3791" max="4035" width="9.140625" style="3"/>
    <col min="4036" max="4036" width="5.7109375" style="3" customWidth="1"/>
    <col min="4037" max="4037" width="26.140625" style="3" customWidth="1"/>
    <col min="4038" max="4038" width="8.7109375" style="3" customWidth="1"/>
    <col min="4039" max="4039" width="37.140625" style="3" customWidth="1"/>
    <col min="4040" max="4046" width="15" style="3" customWidth="1"/>
    <col min="4047" max="4291" width="9.140625" style="3"/>
    <col min="4292" max="4292" width="5.7109375" style="3" customWidth="1"/>
    <col min="4293" max="4293" width="26.140625" style="3" customWidth="1"/>
    <col min="4294" max="4294" width="8.7109375" style="3" customWidth="1"/>
    <col min="4295" max="4295" width="37.140625" style="3" customWidth="1"/>
    <col min="4296" max="4302" width="15" style="3" customWidth="1"/>
    <col min="4303" max="4547" width="9.140625" style="3"/>
    <col min="4548" max="4548" width="5.7109375" style="3" customWidth="1"/>
    <col min="4549" max="4549" width="26.140625" style="3" customWidth="1"/>
    <col min="4550" max="4550" width="8.7109375" style="3" customWidth="1"/>
    <col min="4551" max="4551" width="37.140625" style="3" customWidth="1"/>
    <col min="4552" max="4558" width="15" style="3" customWidth="1"/>
    <col min="4559" max="4803" width="9.140625" style="3"/>
    <col min="4804" max="4804" width="5.7109375" style="3" customWidth="1"/>
    <col min="4805" max="4805" width="26.140625" style="3" customWidth="1"/>
    <col min="4806" max="4806" width="8.7109375" style="3" customWidth="1"/>
    <col min="4807" max="4807" width="37.140625" style="3" customWidth="1"/>
    <col min="4808" max="4814" width="15" style="3" customWidth="1"/>
    <col min="4815" max="5059" width="9.140625" style="3"/>
    <col min="5060" max="5060" width="5.7109375" style="3" customWidth="1"/>
    <col min="5061" max="5061" width="26.140625" style="3" customWidth="1"/>
    <col min="5062" max="5062" width="8.7109375" style="3" customWidth="1"/>
    <col min="5063" max="5063" width="37.140625" style="3" customWidth="1"/>
    <col min="5064" max="5070" width="15" style="3" customWidth="1"/>
    <col min="5071" max="5315" width="9.140625" style="3"/>
    <col min="5316" max="5316" width="5.7109375" style="3" customWidth="1"/>
    <col min="5317" max="5317" width="26.140625" style="3" customWidth="1"/>
    <col min="5318" max="5318" width="8.7109375" style="3" customWidth="1"/>
    <col min="5319" max="5319" width="37.140625" style="3" customWidth="1"/>
    <col min="5320" max="5326" width="15" style="3" customWidth="1"/>
    <col min="5327" max="5571" width="9.140625" style="3"/>
    <col min="5572" max="5572" width="5.7109375" style="3" customWidth="1"/>
    <col min="5573" max="5573" width="26.140625" style="3" customWidth="1"/>
    <col min="5574" max="5574" width="8.7109375" style="3" customWidth="1"/>
    <col min="5575" max="5575" width="37.140625" style="3" customWidth="1"/>
    <col min="5576" max="5582" width="15" style="3" customWidth="1"/>
    <col min="5583" max="5827" width="9.140625" style="3"/>
    <col min="5828" max="5828" width="5.7109375" style="3" customWidth="1"/>
    <col min="5829" max="5829" width="26.140625" style="3" customWidth="1"/>
    <col min="5830" max="5830" width="8.7109375" style="3" customWidth="1"/>
    <col min="5831" max="5831" width="37.140625" style="3" customWidth="1"/>
    <col min="5832" max="5838" width="15" style="3" customWidth="1"/>
    <col min="5839" max="6083" width="9.140625" style="3"/>
    <col min="6084" max="6084" width="5.7109375" style="3" customWidth="1"/>
    <col min="6085" max="6085" width="26.140625" style="3" customWidth="1"/>
    <col min="6086" max="6086" width="8.7109375" style="3" customWidth="1"/>
    <col min="6087" max="6087" width="37.140625" style="3" customWidth="1"/>
    <col min="6088" max="6094" width="15" style="3" customWidth="1"/>
    <col min="6095" max="6339" width="9.140625" style="3"/>
    <col min="6340" max="6340" width="5.7109375" style="3" customWidth="1"/>
    <col min="6341" max="6341" width="26.140625" style="3" customWidth="1"/>
    <col min="6342" max="6342" width="8.7109375" style="3" customWidth="1"/>
    <col min="6343" max="6343" width="37.140625" style="3" customWidth="1"/>
    <col min="6344" max="6350" width="15" style="3" customWidth="1"/>
    <col min="6351" max="6595" width="9.140625" style="3"/>
    <col min="6596" max="6596" width="5.7109375" style="3" customWidth="1"/>
    <col min="6597" max="6597" width="26.140625" style="3" customWidth="1"/>
    <col min="6598" max="6598" width="8.7109375" style="3" customWidth="1"/>
    <col min="6599" max="6599" width="37.140625" style="3" customWidth="1"/>
    <col min="6600" max="6606" width="15" style="3" customWidth="1"/>
    <col min="6607" max="6851" width="9.140625" style="3"/>
    <col min="6852" max="6852" width="5.7109375" style="3" customWidth="1"/>
    <col min="6853" max="6853" width="26.140625" style="3" customWidth="1"/>
    <col min="6854" max="6854" width="8.7109375" style="3" customWidth="1"/>
    <col min="6855" max="6855" width="37.140625" style="3" customWidth="1"/>
    <col min="6856" max="6862" width="15" style="3" customWidth="1"/>
    <col min="6863" max="7107" width="9.140625" style="3"/>
    <col min="7108" max="7108" width="5.7109375" style="3" customWidth="1"/>
    <col min="7109" max="7109" width="26.140625" style="3" customWidth="1"/>
    <col min="7110" max="7110" width="8.7109375" style="3" customWidth="1"/>
    <col min="7111" max="7111" width="37.140625" style="3" customWidth="1"/>
    <col min="7112" max="7118" width="15" style="3" customWidth="1"/>
    <col min="7119" max="7363" width="9.140625" style="3"/>
    <col min="7364" max="7364" width="5.7109375" style="3" customWidth="1"/>
    <col min="7365" max="7365" width="26.140625" style="3" customWidth="1"/>
    <col min="7366" max="7366" width="8.7109375" style="3" customWidth="1"/>
    <col min="7367" max="7367" width="37.140625" style="3" customWidth="1"/>
    <col min="7368" max="7374" width="15" style="3" customWidth="1"/>
    <col min="7375" max="7619" width="9.140625" style="3"/>
    <col min="7620" max="7620" width="5.7109375" style="3" customWidth="1"/>
    <col min="7621" max="7621" width="26.140625" style="3" customWidth="1"/>
    <col min="7622" max="7622" width="8.7109375" style="3" customWidth="1"/>
    <col min="7623" max="7623" width="37.140625" style="3" customWidth="1"/>
    <col min="7624" max="7630" width="15" style="3" customWidth="1"/>
    <col min="7631" max="7875" width="9.140625" style="3"/>
    <col min="7876" max="7876" width="5.7109375" style="3" customWidth="1"/>
    <col min="7877" max="7877" width="26.140625" style="3" customWidth="1"/>
    <col min="7878" max="7878" width="8.7109375" style="3" customWidth="1"/>
    <col min="7879" max="7879" width="37.140625" style="3" customWidth="1"/>
    <col min="7880" max="7886" width="15" style="3" customWidth="1"/>
    <col min="7887" max="8131" width="9.140625" style="3"/>
    <col min="8132" max="8132" width="5.7109375" style="3" customWidth="1"/>
    <col min="8133" max="8133" width="26.140625" style="3" customWidth="1"/>
    <col min="8134" max="8134" width="8.7109375" style="3" customWidth="1"/>
    <col min="8135" max="8135" width="37.140625" style="3" customWidth="1"/>
    <col min="8136" max="8142" width="15" style="3" customWidth="1"/>
    <col min="8143" max="8387" width="9.140625" style="3"/>
    <col min="8388" max="8388" width="5.7109375" style="3" customWidth="1"/>
    <col min="8389" max="8389" width="26.140625" style="3" customWidth="1"/>
    <col min="8390" max="8390" width="8.7109375" style="3" customWidth="1"/>
    <col min="8391" max="8391" width="37.140625" style="3" customWidth="1"/>
    <col min="8392" max="8398" width="15" style="3" customWidth="1"/>
    <col min="8399" max="8643" width="9.140625" style="3"/>
    <col min="8644" max="8644" width="5.7109375" style="3" customWidth="1"/>
    <col min="8645" max="8645" width="26.140625" style="3" customWidth="1"/>
    <col min="8646" max="8646" width="8.7109375" style="3" customWidth="1"/>
    <col min="8647" max="8647" width="37.140625" style="3" customWidth="1"/>
    <col min="8648" max="8654" width="15" style="3" customWidth="1"/>
    <col min="8655" max="8899" width="9.140625" style="3"/>
    <col min="8900" max="8900" width="5.7109375" style="3" customWidth="1"/>
    <col min="8901" max="8901" width="26.140625" style="3" customWidth="1"/>
    <col min="8902" max="8902" width="8.7109375" style="3" customWidth="1"/>
    <col min="8903" max="8903" width="37.140625" style="3" customWidth="1"/>
    <col min="8904" max="8910" width="15" style="3" customWidth="1"/>
    <col min="8911" max="9155" width="9.140625" style="3"/>
    <col min="9156" max="9156" width="5.7109375" style="3" customWidth="1"/>
    <col min="9157" max="9157" width="26.140625" style="3" customWidth="1"/>
    <col min="9158" max="9158" width="8.7109375" style="3" customWidth="1"/>
    <col min="9159" max="9159" width="37.140625" style="3" customWidth="1"/>
    <col min="9160" max="9166" width="15" style="3" customWidth="1"/>
    <col min="9167" max="9411" width="9.140625" style="3"/>
    <col min="9412" max="9412" width="5.7109375" style="3" customWidth="1"/>
    <col min="9413" max="9413" width="26.140625" style="3" customWidth="1"/>
    <col min="9414" max="9414" width="8.7109375" style="3" customWidth="1"/>
    <col min="9415" max="9415" width="37.140625" style="3" customWidth="1"/>
    <col min="9416" max="9422" width="15" style="3" customWidth="1"/>
    <col min="9423" max="9667" width="9.140625" style="3"/>
    <col min="9668" max="9668" width="5.7109375" style="3" customWidth="1"/>
    <col min="9669" max="9669" width="26.140625" style="3" customWidth="1"/>
    <col min="9670" max="9670" width="8.7109375" style="3" customWidth="1"/>
    <col min="9671" max="9671" width="37.140625" style="3" customWidth="1"/>
    <col min="9672" max="9678" width="15" style="3" customWidth="1"/>
    <col min="9679" max="9923" width="9.140625" style="3"/>
    <col min="9924" max="9924" width="5.7109375" style="3" customWidth="1"/>
    <col min="9925" max="9925" width="26.140625" style="3" customWidth="1"/>
    <col min="9926" max="9926" width="8.7109375" style="3" customWidth="1"/>
    <col min="9927" max="9927" width="37.140625" style="3" customWidth="1"/>
    <col min="9928" max="9934" width="15" style="3" customWidth="1"/>
    <col min="9935" max="10179" width="9.140625" style="3"/>
    <col min="10180" max="10180" width="5.7109375" style="3" customWidth="1"/>
    <col min="10181" max="10181" width="26.140625" style="3" customWidth="1"/>
    <col min="10182" max="10182" width="8.7109375" style="3" customWidth="1"/>
    <col min="10183" max="10183" width="37.140625" style="3" customWidth="1"/>
    <col min="10184" max="10190" width="15" style="3" customWidth="1"/>
    <col min="10191" max="10435" width="9.140625" style="3"/>
    <col min="10436" max="10436" width="5.7109375" style="3" customWidth="1"/>
    <col min="10437" max="10437" width="26.140625" style="3" customWidth="1"/>
    <col min="10438" max="10438" width="8.7109375" style="3" customWidth="1"/>
    <col min="10439" max="10439" width="37.140625" style="3" customWidth="1"/>
    <col min="10440" max="10446" width="15" style="3" customWidth="1"/>
    <col min="10447" max="10691" width="9.140625" style="3"/>
    <col min="10692" max="10692" width="5.7109375" style="3" customWidth="1"/>
    <col min="10693" max="10693" width="26.140625" style="3" customWidth="1"/>
    <col min="10694" max="10694" width="8.7109375" style="3" customWidth="1"/>
    <col min="10695" max="10695" width="37.140625" style="3" customWidth="1"/>
    <col min="10696" max="10702" width="15" style="3" customWidth="1"/>
    <col min="10703" max="10947" width="9.140625" style="3"/>
    <col min="10948" max="10948" width="5.7109375" style="3" customWidth="1"/>
    <col min="10949" max="10949" width="26.140625" style="3" customWidth="1"/>
    <col min="10950" max="10950" width="8.7109375" style="3" customWidth="1"/>
    <col min="10951" max="10951" width="37.140625" style="3" customWidth="1"/>
    <col min="10952" max="10958" width="15" style="3" customWidth="1"/>
    <col min="10959" max="11203" width="9.140625" style="3"/>
    <col min="11204" max="11204" width="5.7109375" style="3" customWidth="1"/>
    <col min="11205" max="11205" width="26.140625" style="3" customWidth="1"/>
    <col min="11206" max="11206" width="8.7109375" style="3" customWidth="1"/>
    <col min="11207" max="11207" width="37.140625" style="3" customWidth="1"/>
    <col min="11208" max="11214" width="15" style="3" customWidth="1"/>
    <col min="11215" max="11459" width="9.140625" style="3"/>
    <col min="11460" max="11460" width="5.7109375" style="3" customWidth="1"/>
    <col min="11461" max="11461" width="26.140625" style="3" customWidth="1"/>
    <col min="11462" max="11462" width="8.7109375" style="3" customWidth="1"/>
    <col min="11463" max="11463" width="37.140625" style="3" customWidth="1"/>
    <col min="11464" max="11470" width="15" style="3" customWidth="1"/>
    <col min="11471" max="11715" width="9.140625" style="3"/>
    <col min="11716" max="11716" width="5.7109375" style="3" customWidth="1"/>
    <col min="11717" max="11717" width="26.140625" style="3" customWidth="1"/>
    <col min="11718" max="11718" width="8.7109375" style="3" customWidth="1"/>
    <col min="11719" max="11719" width="37.140625" style="3" customWidth="1"/>
    <col min="11720" max="11726" width="15" style="3" customWidth="1"/>
    <col min="11727" max="11971" width="9.140625" style="3"/>
    <col min="11972" max="11972" width="5.7109375" style="3" customWidth="1"/>
    <col min="11973" max="11973" width="26.140625" style="3" customWidth="1"/>
    <col min="11974" max="11974" width="8.7109375" style="3" customWidth="1"/>
    <col min="11975" max="11975" width="37.140625" style="3" customWidth="1"/>
    <col min="11976" max="11982" width="15" style="3" customWidth="1"/>
    <col min="11983" max="12227" width="9.140625" style="3"/>
    <col min="12228" max="12228" width="5.7109375" style="3" customWidth="1"/>
    <col min="12229" max="12229" width="26.140625" style="3" customWidth="1"/>
    <col min="12230" max="12230" width="8.7109375" style="3" customWidth="1"/>
    <col min="12231" max="12231" width="37.140625" style="3" customWidth="1"/>
    <col min="12232" max="12238" width="15" style="3" customWidth="1"/>
    <col min="12239" max="12483" width="9.140625" style="3"/>
    <col min="12484" max="12484" width="5.7109375" style="3" customWidth="1"/>
    <col min="12485" max="12485" width="26.140625" style="3" customWidth="1"/>
    <col min="12486" max="12486" width="8.7109375" style="3" customWidth="1"/>
    <col min="12487" max="12487" width="37.140625" style="3" customWidth="1"/>
    <col min="12488" max="12494" width="15" style="3" customWidth="1"/>
    <col min="12495" max="12739" width="9.140625" style="3"/>
    <col min="12740" max="12740" width="5.7109375" style="3" customWidth="1"/>
    <col min="12741" max="12741" width="26.140625" style="3" customWidth="1"/>
    <col min="12742" max="12742" width="8.7109375" style="3" customWidth="1"/>
    <col min="12743" max="12743" width="37.140625" style="3" customWidth="1"/>
    <col min="12744" max="12750" width="15" style="3" customWidth="1"/>
    <col min="12751" max="12995" width="9.140625" style="3"/>
    <col min="12996" max="12996" width="5.7109375" style="3" customWidth="1"/>
    <col min="12997" max="12997" width="26.140625" style="3" customWidth="1"/>
    <col min="12998" max="12998" width="8.7109375" style="3" customWidth="1"/>
    <col min="12999" max="12999" width="37.140625" style="3" customWidth="1"/>
    <col min="13000" max="13006" width="15" style="3" customWidth="1"/>
    <col min="13007" max="13251" width="9.140625" style="3"/>
    <col min="13252" max="13252" width="5.7109375" style="3" customWidth="1"/>
    <col min="13253" max="13253" width="26.140625" style="3" customWidth="1"/>
    <col min="13254" max="13254" width="8.7109375" style="3" customWidth="1"/>
    <col min="13255" max="13255" width="37.140625" style="3" customWidth="1"/>
    <col min="13256" max="13262" width="15" style="3" customWidth="1"/>
    <col min="13263" max="13507" width="9.140625" style="3"/>
    <col min="13508" max="13508" width="5.7109375" style="3" customWidth="1"/>
    <col min="13509" max="13509" width="26.140625" style="3" customWidth="1"/>
    <col min="13510" max="13510" width="8.7109375" style="3" customWidth="1"/>
    <col min="13511" max="13511" width="37.140625" style="3" customWidth="1"/>
    <col min="13512" max="13518" width="15" style="3" customWidth="1"/>
    <col min="13519" max="13763" width="9.140625" style="3"/>
    <col min="13764" max="13764" width="5.7109375" style="3" customWidth="1"/>
    <col min="13765" max="13765" width="26.140625" style="3" customWidth="1"/>
    <col min="13766" max="13766" width="8.7109375" style="3" customWidth="1"/>
    <col min="13767" max="13767" width="37.140625" style="3" customWidth="1"/>
    <col min="13768" max="13774" width="15" style="3" customWidth="1"/>
    <col min="13775" max="14019" width="9.140625" style="3"/>
    <col min="14020" max="14020" width="5.7109375" style="3" customWidth="1"/>
    <col min="14021" max="14021" width="26.140625" style="3" customWidth="1"/>
    <col min="14022" max="14022" width="8.7109375" style="3" customWidth="1"/>
    <col min="14023" max="14023" width="37.140625" style="3" customWidth="1"/>
    <col min="14024" max="14030" width="15" style="3" customWidth="1"/>
    <col min="14031" max="14275" width="9.140625" style="3"/>
    <col min="14276" max="14276" width="5.7109375" style="3" customWidth="1"/>
    <col min="14277" max="14277" width="26.140625" style="3" customWidth="1"/>
    <col min="14278" max="14278" width="8.7109375" style="3" customWidth="1"/>
    <col min="14279" max="14279" width="37.140625" style="3" customWidth="1"/>
    <col min="14280" max="14286" width="15" style="3" customWidth="1"/>
    <col min="14287" max="14531" width="9.140625" style="3"/>
    <col min="14532" max="14532" width="5.7109375" style="3" customWidth="1"/>
    <col min="14533" max="14533" width="26.140625" style="3" customWidth="1"/>
    <col min="14534" max="14534" width="8.7109375" style="3" customWidth="1"/>
    <col min="14535" max="14535" width="37.140625" style="3" customWidth="1"/>
    <col min="14536" max="14542" width="15" style="3" customWidth="1"/>
    <col min="14543" max="14787" width="9.140625" style="3"/>
    <col min="14788" max="14788" width="5.7109375" style="3" customWidth="1"/>
    <col min="14789" max="14789" width="26.140625" style="3" customWidth="1"/>
    <col min="14790" max="14790" width="8.7109375" style="3" customWidth="1"/>
    <col min="14791" max="14791" width="37.140625" style="3" customWidth="1"/>
    <col min="14792" max="14798" width="15" style="3" customWidth="1"/>
    <col min="14799" max="15043" width="9.140625" style="3"/>
    <col min="15044" max="15044" width="5.7109375" style="3" customWidth="1"/>
    <col min="15045" max="15045" width="26.140625" style="3" customWidth="1"/>
    <col min="15046" max="15046" width="8.7109375" style="3" customWidth="1"/>
    <col min="15047" max="15047" width="37.140625" style="3" customWidth="1"/>
    <col min="15048" max="15054" width="15" style="3" customWidth="1"/>
    <col min="15055" max="15299" width="9.140625" style="3"/>
    <col min="15300" max="15300" width="5.7109375" style="3" customWidth="1"/>
    <col min="15301" max="15301" width="26.140625" style="3" customWidth="1"/>
    <col min="15302" max="15302" width="8.7109375" style="3" customWidth="1"/>
    <col min="15303" max="15303" width="37.140625" style="3" customWidth="1"/>
    <col min="15304" max="15310" width="15" style="3" customWidth="1"/>
    <col min="15311" max="15555" width="9.140625" style="3"/>
    <col min="15556" max="15556" width="5.7109375" style="3" customWidth="1"/>
    <col min="15557" max="15557" width="26.140625" style="3" customWidth="1"/>
    <col min="15558" max="15558" width="8.7109375" style="3" customWidth="1"/>
    <col min="15559" max="15559" width="37.140625" style="3" customWidth="1"/>
    <col min="15560" max="15566" width="15" style="3" customWidth="1"/>
    <col min="15567" max="15811" width="9.140625" style="3"/>
    <col min="15812" max="15812" width="5.7109375" style="3" customWidth="1"/>
    <col min="15813" max="15813" width="26.140625" style="3" customWidth="1"/>
    <col min="15814" max="15814" width="8.7109375" style="3" customWidth="1"/>
    <col min="15815" max="15815" width="37.140625" style="3" customWidth="1"/>
    <col min="15816" max="15822" width="15" style="3" customWidth="1"/>
    <col min="15823" max="16067" width="9.140625" style="3"/>
    <col min="16068" max="16068" width="5.7109375" style="3" customWidth="1"/>
    <col min="16069" max="16069" width="26.140625" style="3" customWidth="1"/>
    <col min="16070" max="16070" width="8.7109375" style="3" customWidth="1"/>
    <col min="16071" max="16071" width="37.140625" style="3" customWidth="1"/>
    <col min="16072" max="16078" width="15" style="3" customWidth="1"/>
    <col min="16079" max="16384" width="9.140625" style="3"/>
  </cols>
  <sheetData>
    <row r="3" spans="2:8" x14ac:dyDescent="0.2">
      <c r="B3" s="264" t="s">
        <v>691</v>
      </c>
      <c r="C3" s="264"/>
      <c r="D3" s="264"/>
      <c r="E3" s="264"/>
      <c r="F3" s="264"/>
      <c r="G3" s="264"/>
      <c r="H3" s="265"/>
    </row>
    <row r="4" spans="2:8" x14ac:dyDescent="0.2">
      <c r="B4" s="264" t="s">
        <v>690</v>
      </c>
      <c r="C4" s="264"/>
      <c r="D4" s="264"/>
      <c r="E4" s="264"/>
      <c r="F4" s="264"/>
      <c r="G4" s="264"/>
      <c r="H4" s="265"/>
    </row>
    <row r="5" spans="2:8" x14ac:dyDescent="0.2">
      <c r="B5" s="264" t="s">
        <v>689</v>
      </c>
      <c r="C5" s="264"/>
      <c r="D5" s="264"/>
      <c r="E5" s="264"/>
      <c r="F5" s="264"/>
      <c r="G5" s="264"/>
      <c r="H5" s="265"/>
    </row>
    <row r="7" spans="2:8" ht="18" x14ac:dyDescent="0.25">
      <c r="B7" s="4" t="s">
        <v>441</v>
      </c>
      <c r="C7" s="5"/>
      <c r="D7" s="6"/>
      <c r="E7" s="7"/>
      <c r="F7" s="7"/>
      <c r="G7" s="157"/>
      <c r="H7" s="7"/>
    </row>
    <row r="8" spans="2:8" ht="13.5" thickBot="1" x14ac:dyDescent="0.25">
      <c r="C8" s="9"/>
      <c r="E8" s="8"/>
      <c r="F8" s="8"/>
      <c r="G8" s="158"/>
      <c r="H8" s="8"/>
    </row>
    <row r="9" spans="2:8" ht="15.75" thickBot="1" x14ac:dyDescent="0.25">
      <c r="B9" s="210" t="s">
        <v>678</v>
      </c>
      <c r="C9" s="211"/>
      <c r="D9" s="212"/>
      <c r="E9" s="213"/>
      <c r="F9" s="213"/>
      <c r="G9" s="213"/>
      <c r="H9" s="255"/>
    </row>
    <row r="10" spans="2:8" ht="13.5" thickBot="1" x14ac:dyDescent="0.25">
      <c r="C10" s="9"/>
      <c r="E10" s="8"/>
      <c r="F10" s="8"/>
      <c r="G10" s="158"/>
      <c r="H10" s="8"/>
    </row>
    <row r="11" spans="2:8" ht="18.75" customHeight="1" thickBot="1" x14ac:dyDescent="0.3">
      <c r="B11" s="256" t="s">
        <v>648</v>
      </c>
      <c r="C11" s="257"/>
      <c r="D11" s="257"/>
      <c r="E11" s="257"/>
      <c r="F11" s="257"/>
      <c r="G11" s="257"/>
      <c r="H11" s="258"/>
    </row>
    <row r="12" spans="2:8" ht="30" customHeight="1" thickBot="1" x14ac:dyDescent="0.25">
      <c r="B12" s="106" t="s">
        <v>1</v>
      </c>
      <c r="C12" s="107" t="s">
        <v>2</v>
      </c>
      <c r="D12" s="108" t="s">
        <v>3</v>
      </c>
      <c r="E12" s="291" t="s">
        <v>643</v>
      </c>
      <c r="F12" s="292"/>
      <c r="G12" s="110" t="s">
        <v>644</v>
      </c>
      <c r="H12" s="111" t="s">
        <v>687</v>
      </c>
    </row>
    <row r="13" spans="2:8" ht="13.5" thickBot="1" x14ac:dyDescent="0.25">
      <c r="B13" s="164" t="s">
        <v>47</v>
      </c>
      <c r="C13" s="165"/>
      <c r="D13" s="166"/>
      <c r="E13" s="13"/>
      <c r="F13" s="13"/>
      <c r="G13" s="159"/>
      <c r="H13" s="13"/>
    </row>
    <row r="14" spans="2:8" x14ac:dyDescent="0.2">
      <c r="B14" s="121" t="s">
        <v>10</v>
      </c>
      <c r="C14" s="132" t="s">
        <v>442</v>
      </c>
      <c r="D14" s="123" t="s">
        <v>443</v>
      </c>
      <c r="E14" s="19" t="s">
        <v>9</v>
      </c>
      <c r="F14" s="19"/>
      <c r="G14" s="168" t="s">
        <v>658</v>
      </c>
      <c r="H14" s="97">
        <v>-16000</v>
      </c>
    </row>
    <row r="15" spans="2:8" x14ac:dyDescent="0.2">
      <c r="B15" s="17"/>
      <c r="C15" s="18"/>
      <c r="D15" s="19"/>
      <c r="E15" s="19"/>
      <c r="F15" s="19"/>
      <c r="G15" s="168"/>
      <c r="H15" s="103"/>
    </row>
    <row r="16" spans="2:8" x14ac:dyDescent="0.2">
      <c r="B16" s="14" t="s">
        <v>10</v>
      </c>
      <c r="C16" s="15" t="s">
        <v>444</v>
      </c>
      <c r="D16" s="16" t="s">
        <v>445</v>
      </c>
      <c r="E16" s="19" t="s">
        <v>9</v>
      </c>
      <c r="F16" s="19"/>
      <c r="G16" s="168" t="s">
        <v>658</v>
      </c>
      <c r="H16" s="97">
        <v>-1000</v>
      </c>
    </row>
    <row r="17" spans="2:8" x14ac:dyDescent="0.2">
      <c r="B17" s="17"/>
      <c r="C17" s="18"/>
      <c r="D17" s="19"/>
      <c r="E17" s="19"/>
      <c r="F17" s="19"/>
      <c r="G17" s="168"/>
      <c r="H17" s="103"/>
    </row>
    <row r="18" spans="2:8" x14ac:dyDescent="0.2">
      <c r="B18" s="14" t="s">
        <v>10</v>
      </c>
      <c r="C18" s="15" t="s">
        <v>446</v>
      </c>
      <c r="D18" s="16" t="s">
        <v>447</v>
      </c>
      <c r="E18" s="19" t="s">
        <v>9</v>
      </c>
      <c r="F18" s="19"/>
      <c r="G18" s="168" t="s">
        <v>658</v>
      </c>
      <c r="H18" s="97">
        <v>-5500</v>
      </c>
    </row>
    <row r="19" spans="2:8" x14ac:dyDescent="0.2">
      <c r="B19" s="17"/>
      <c r="C19" s="18"/>
      <c r="D19" s="19"/>
      <c r="E19" s="19"/>
      <c r="F19" s="19"/>
      <c r="G19" s="168"/>
      <c r="H19" s="103"/>
    </row>
    <row r="20" spans="2:8" x14ac:dyDescent="0.2">
      <c r="B20" s="14" t="s">
        <v>10</v>
      </c>
      <c r="C20" s="15" t="s">
        <v>448</v>
      </c>
      <c r="D20" s="16" t="s">
        <v>449</v>
      </c>
      <c r="E20" s="19" t="s">
        <v>9</v>
      </c>
      <c r="F20" s="19"/>
      <c r="G20" s="168" t="s">
        <v>658</v>
      </c>
      <c r="H20" s="97">
        <v>-7300</v>
      </c>
    </row>
    <row r="21" spans="2:8" x14ac:dyDescent="0.2">
      <c r="B21" s="17"/>
      <c r="C21" s="18"/>
      <c r="D21" s="19"/>
      <c r="E21" s="19"/>
      <c r="F21" s="19"/>
      <c r="G21" s="168"/>
      <c r="H21" s="103"/>
    </row>
    <row r="22" spans="2:8" x14ac:dyDescent="0.2">
      <c r="B22" s="14" t="s">
        <v>10</v>
      </c>
      <c r="C22" s="15" t="s">
        <v>450</v>
      </c>
      <c r="D22" s="16" t="s">
        <v>451</v>
      </c>
      <c r="E22" s="19" t="s">
        <v>9</v>
      </c>
      <c r="F22" s="19"/>
      <c r="G22" s="168" t="s">
        <v>658</v>
      </c>
      <c r="H22" s="97">
        <v>-106000</v>
      </c>
    </row>
    <row r="23" spans="2:8" x14ac:dyDescent="0.2">
      <c r="B23" s="17"/>
      <c r="C23" s="18"/>
      <c r="D23" s="19"/>
      <c r="E23" s="19"/>
      <c r="F23" s="19"/>
      <c r="G23" s="168"/>
      <c r="H23" s="103"/>
    </row>
    <row r="24" spans="2:8" x14ac:dyDescent="0.2">
      <c r="B24" s="14" t="s">
        <v>10</v>
      </c>
      <c r="C24" s="15" t="s">
        <v>452</v>
      </c>
      <c r="D24" s="16" t="s">
        <v>453</v>
      </c>
      <c r="E24" s="19" t="s">
        <v>9</v>
      </c>
      <c r="F24" s="19"/>
      <c r="G24" s="168" t="s">
        <v>658</v>
      </c>
      <c r="H24" s="97">
        <v>-400</v>
      </c>
    </row>
    <row r="25" spans="2:8" x14ac:dyDescent="0.2">
      <c r="B25" s="17"/>
      <c r="C25" s="18"/>
      <c r="D25" s="19"/>
      <c r="E25" s="19"/>
      <c r="F25" s="19"/>
      <c r="G25" s="168"/>
      <c r="H25" s="103"/>
    </row>
    <row r="26" spans="2:8" x14ac:dyDescent="0.2">
      <c r="B26" s="14" t="s">
        <v>10</v>
      </c>
      <c r="C26" s="15" t="s">
        <v>454</v>
      </c>
      <c r="D26" s="16" t="s">
        <v>455</v>
      </c>
      <c r="E26" s="19" t="s">
        <v>9</v>
      </c>
      <c r="F26" s="19"/>
      <c r="G26" s="168" t="s">
        <v>658</v>
      </c>
      <c r="H26" s="97">
        <v>-800</v>
      </c>
    </row>
    <row r="27" spans="2:8" x14ac:dyDescent="0.2">
      <c r="B27" s="17"/>
      <c r="C27" s="18"/>
      <c r="D27" s="19"/>
      <c r="E27" s="19"/>
      <c r="F27" s="19"/>
      <c r="G27" s="168"/>
      <c r="H27" s="103"/>
    </row>
    <row r="28" spans="2:8" x14ac:dyDescent="0.2">
      <c r="B28" s="14" t="s">
        <v>10</v>
      </c>
      <c r="C28" s="15" t="s">
        <v>456</v>
      </c>
      <c r="D28" s="16" t="s">
        <v>457</v>
      </c>
      <c r="E28" s="19" t="s">
        <v>9</v>
      </c>
      <c r="F28" s="19"/>
      <c r="G28" s="168" t="s">
        <v>658</v>
      </c>
      <c r="H28" s="97">
        <v>-75000</v>
      </c>
    </row>
    <row r="29" spans="2:8" x14ac:dyDescent="0.2">
      <c r="B29" s="17"/>
      <c r="C29" s="18"/>
      <c r="D29" s="19"/>
      <c r="E29" s="19"/>
      <c r="F29" s="19"/>
      <c r="G29" s="168"/>
      <c r="H29" s="103"/>
    </row>
    <row r="30" spans="2:8" x14ac:dyDescent="0.2">
      <c r="B30" s="14" t="s">
        <v>10</v>
      </c>
      <c r="C30" s="15" t="s">
        <v>458</v>
      </c>
      <c r="D30" s="16" t="s">
        <v>459</v>
      </c>
      <c r="E30" s="19" t="s">
        <v>9</v>
      </c>
      <c r="F30" s="19"/>
      <c r="G30" s="168" t="s">
        <v>658</v>
      </c>
      <c r="H30" s="97">
        <v>-2000</v>
      </c>
    </row>
    <row r="31" spans="2:8" x14ac:dyDescent="0.2">
      <c r="B31" s="17"/>
      <c r="C31" s="18"/>
      <c r="D31" s="19"/>
      <c r="E31" s="163"/>
      <c r="F31" s="163"/>
      <c r="G31" s="113"/>
      <c r="H31" s="89"/>
    </row>
    <row r="32" spans="2:8" x14ac:dyDescent="0.2">
      <c r="B32" s="14" t="s">
        <v>623</v>
      </c>
      <c r="C32" s="15" t="s">
        <v>624</v>
      </c>
      <c r="D32" s="16" t="s">
        <v>625</v>
      </c>
      <c r="E32" s="19" t="s">
        <v>5</v>
      </c>
      <c r="F32" s="19"/>
      <c r="G32" s="168" t="s">
        <v>659</v>
      </c>
      <c r="H32" s="88">
        <v>-18474</v>
      </c>
    </row>
    <row r="33" spans="2:8" x14ac:dyDescent="0.2">
      <c r="B33" s="17"/>
      <c r="C33" s="18"/>
      <c r="D33" s="19"/>
      <c r="E33" s="161"/>
      <c r="F33" s="161"/>
      <c r="G33" s="170"/>
      <c r="H33" s="162"/>
    </row>
    <row r="34" spans="2:8" x14ac:dyDescent="0.2">
      <c r="B34" s="14" t="s">
        <v>623</v>
      </c>
      <c r="C34" s="15" t="s">
        <v>626</v>
      </c>
      <c r="D34" s="16" t="s">
        <v>627</v>
      </c>
      <c r="E34" s="19" t="s">
        <v>5</v>
      </c>
      <c r="F34" s="19"/>
      <c r="G34" s="168" t="s">
        <v>659</v>
      </c>
      <c r="H34" s="88">
        <v>-11779</v>
      </c>
    </row>
    <row r="35" spans="2:8" ht="13.5" thickBot="1" x14ac:dyDescent="0.25">
      <c r="B35" s="133"/>
      <c r="C35" s="134"/>
      <c r="D35" s="167"/>
      <c r="E35" s="161"/>
      <c r="F35" s="161"/>
      <c r="G35" s="170"/>
      <c r="H35" s="162"/>
    </row>
    <row r="36" spans="2:8" ht="15.75" customHeight="1" thickBot="1" x14ac:dyDescent="0.25">
      <c r="B36" s="217" t="s">
        <v>683</v>
      </c>
      <c r="C36" s="218"/>
      <c r="D36" s="219"/>
      <c r="E36" s="259"/>
      <c r="F36" s="222"/>
      <c r="G36" s="221"/>
      <c r="H36" s="220">
        <f>SUM(H14:H35)</f>
        <v>-244253</v>
      </c>
    </row>
    <row r="37" spans="2:8" x14ac:dyDescent="0.2">
      <c r="C37" s="9"/>
      <c r="E37" s="8"/>
      <c r="F37" s="8"/>
      <c r="G37" s="158"/>
      <c r="H37" s="8"/>
    </row>
    <row r="38" spans="2:8" ht="13.5" thickBot="1" x14ac:dyDescent="0.25"/>
    <row r="39" spans="2:8" ht="18.75" customHeight="1" thickBot="1" x14ac:dyDescent="0.3">
      <c r="B39" s="256" t="s">
        <v>679</v>
      </c>
      <c r="C39" s="257"/>
      <c r="D39" s="257"/>
      <c r="E39" s="257"/>
      <c r="F39" s="257"/>
      <c r="G39" s="257"/>
      <c r="H39" s="258"/>
    </row>
    <row r="40" spans="2:8" ht="30" customHeight="1" thickBot="1" x14ac:dyDescent="0.25">
      <c r="B40" s="106" t="s">
        <v>1</v>
      </c>
      <c r="C40" s="107" t="s">
        <v>2</v>
      </c>
      <c r="D40" s="108" t="s">
        <v>3</v>
      </c>
      <c r="E40" s="109" t="s">
        <v>680</v>
      </c>
      <c r="F40" s="214" t="s">
        <v>643</v>
      </c>
      <c r="G40" s="110" t="s">
        <v>644</v>
      </c>
      <c r="H40" s="111" t="s">
        <v>688</v>
      </c>
    </row>
    <row r="41" spans="2:8" ht="13.5" thickBot="1" x14ac:dyDescent="0.25">
      <c r="B41" s="164" t="s">
        <v>47</v>
      </c>
      <c r="C41" s="165"/>
      <c r="D41" s="166"/>
      <c r="E41" s="159"/>
      <c r="F41" s="159"/>
      <c r="G41" s="159"/>
      <c r="H41" s="13"/>
    </row>
    <row r="42" spans="2:8" x14ac:dyDescent="0.2">
      <c r="B42" s="121" t="s">
        <v>10</v>
      </c>
      <c r="C42" s="132" t="s">
        <v>442</v>
      </c>
      <c r="D42" s="123" t="s">
        <v>443</v>
      </c>
      <c r="E42" s="215" t="s">
        <v>681</v>
      </c>
      <c r="F42" s="215" t="s">
        <v>682</v>
      </c>
      <c r="G42" s="168" t="s">
        <v>658</v>
      </c>
      <c r="H42" s="97">
        <v>16000</v>
      </c>
    </row>
    <row r="43" spans="2:8" x14ac:dyDescent="0.2">
      <c r="B43" s="17"/>
      <c r="C43" s="18"/>
      <c r="D43" s="19"/>
      <c r="E43" s="215"/>
      <c r="F43" s="215"/>
      <c r="G43" s="168"/>
      <c r="H43" s="103"/>
    </row>
    <row r="44" spans="2:8" x14ac:dyDescent="0.2">
      <c r="B44" s="14" t="s">
        <v>10</v>
      </c>
      <c r="C44" s="15" t="s">
        <v>444</v>
      </c>
      <c r="D44" s="16" t="s">
        <v>445</v>
      </c>
      <c r="E44" s="215" t="s">
        <v>681</v>
      </c>
      <c r="F44" s="215" t="s">
        <v>682</v>
      </c>
      <c r="G44" s="168" t="s">
        <v>658</v>
      </c>
      <c r="H44" s="97">
        <v>1000</v>
      </c>
    </row>
    <row r="45" spans="2:8" x14ac:dyDescent="0.2">
      <c r="B45" s="17"/>
      <c r="C45" s="18"/>
      <c r="D45" s="19"/>
      <c r="E45" s="215"/>
      <c r="F45" s="215"/>
      <c r="G45" s="168"/>
      <c r="H45" s="103"/>
    </row>
    <row r="46" spans="2:8" x14ac:dyDescent="0.2">
      <c r="B46" s="14" t="s">
        <v>10</v>
      </c>
      <c r="C46" s="15" t="s">
        <v>446</v>
      </c>
      <c r="D46" s="16" t="s">
        <v>447</v>
      </c>
      <c r="E46" s="215" t="s">
        <v>681</v>
      </c>
      <c r="F46" s="215" t="s">
        <v>682</v>
      </c>
      <c r="G46" s="168" t="s">
        <v>658</v>
      </c>
      <c r="H46" s="97">
        <v>5500</v>
      </c>
    </row>
    <row r="47" spans="2:8" x14ac:dyDescent="0.2">
      <c r="B47" s="17"/>
      <c r="C47" s="18"/>
      <c r="D47" s="19"/>
      <c r="E47" s="215"/>
      <c r="F47" s="215"/>
      <c r="G47" s="168"/>
      <c r="H47" s="103"/>
    </row>
    <row r="48" spans="2:8" x14ac:dyDescent="0.2">
      <c r="B48" s="14" t="s">
        <v>10</v>
      </c>
      <c r="C48" s="15" t="s">
        <v>448</v>
      </c>
      <c r="D48" s="16" t="s">
        <v>449</v>
      </c>
      <c r="E48" s="215" t="s">
        <v>681</v>
      </c>
      <c r="F48" s="215" t="s">
        <v>682</v>
      </c>
      <c r="G48" s="168" t="s">
        <v>658</v>
      </c>
      <c r="H48" s="97">
        <v>7300</v>
      </c>
    </row>
    <row r="49" spans="2:8" x14ac:dyDescent="0.2">
      <c r="B49" s="17"/>
      <c r="C49" s="18"/>
      <c r="D49" s="19"/>
      <c r="E49" s="215"/>
      <c r="F49" s="215"/>
      <c r="G49" s="168"/>
      <c r="H49" s="103"/>
    </row>
    <row r="50" spans="2:8" x14ac:dyDescent="0.2">
      <c r="B50" s="14" t="s">
        <v>10</v>
      </c>
      <c r="C50" s="15" t="s">
        <v>450</v>
      </c>
      <c r="D50" s="16" t="s">
        <v>451</v>
      </c>
      <c r="E50" s="215" t="s">
        <v>681</v>
      </c>
      <c r="F50" s="215" t="s">
        <v>682</v>
      </c>
      <c r="G50" s="168" t="s">
        <v>658</v>
      </c>
      <c r="H50" s="97">
        <v>106000</v>
      </c>
    </row>
    <row r="51" spans="2:8" x14ac:dyDescent="0.2">
      <c r="B51" s="17"/>
      <c r="C51" s="18"/>
      <c r="D51" s="19"/>
      <c r="E51" s="215"/>
      <c r="F51" s="215"/>
      <c r="G51" s="168"/>
      <c r="H51" s="103"/>
    </row>
    <row r="52" spans="2:8" x14ac:dyDescent="0.2">
      <c r="B52" s="14" t="s">
        <v>10</v>
      </c>
      <c r="C52" s="15" t="s">
        <v>452</v>
      </c>
      <c r="D52" s="16" t="s">
        <v>453</v>
      </c>
      <c r="E52" s="215" t="s">
        <v>681</v>
      </c>
      <c r="F52" s="215" t="s">
        <v>682</v>
      </c>
      <c r="G52" s="168" t="s">
        <v>658</v>
      </c>
      <c r="H52" s="97">
        <v>400</v>
      </c>
    </row>
    <row r="53" spans="2:8" x14ac:dyDescent="0.2">
      <c r="B53" s="17"/>
      <c r="C53" s="18"/>
      <c r="D53" s="19"/>
      <c r="E53" s="215"/>
      <c r="F53" s="215"/>
      <c r="G53" s="168"/>
      <c r="H53" s="103"/>
    </row>
    <row r="54" spans="2:8" x14ac:dyDescent="0.2">
      <c r="B54" s="14" t="s">
        <v>10</v>
      </c>
      <c r="C54" s="15" t="s">
        <v>454</v>
      </c>
      <c r="D54" s="16" t="s">
        <v>455</v>
      </c>
      <c r="E54" s="215" t="s">
        <v>681</v>
      </c>
      <c r="F54" s="215" t="s">
        <v>682</v>
      </c>
      <c r="G54" s="168" t="s">
        <v>658</v>
      </c>
      <c r="H54" s="97">
        <v>800</v>
      </c>
    </row>
    <row r="55" spans="2:8" x14ac:dyDescent="0.2">
      <c r="B55" s="17"/>
      <c r="C55" s="18"/>
      <c r="D55" s="19"/>
      <c r="E55" s="215"/>
      <c r="F55" s="215"/>
      <c r="G55" s="168"/>
      <c r="H55" s="103"/>
    </row>
    <row r="56" spans="2:8" x14ac:dyDescent="0.2">
      <c r="B56" s="14" t="s">
        <v>10</v>
      </c>
      <c r="C56" s="15" t="s">
        <v>456</v>
      </c>
      <c r="D56" s="16" t="s">
        <v>457</v>
      </c>
      <c r="E56" s="215" t="s">
        <v>681</v>
      </c>
      <c r="F56" s="215" t="s">
        <v>682</v>
      </c>
      <c r="G56" s="168" t="s">
        <v>658</v>
      </c>
      <c r="H56" s="97">
        <v>75000</v>
      </c>
    </row>
    <row r="57" spans="2:8" x14ac:dyDescent="0.2">
      <c r="B57" s="17"/>
      <c r="C57" s="18"/>
      <c r="D57" s="19"/>
      <c r="E57" s="215"/>
      <c r="F57" s="215"/>
      <c r="G57" s="168"/>
      <c r="H57" s="103"/>
    </row>
    <row r="58" spans="2:8" x14ac:dyDescent="0.2">
      <c r="B58" s="14" t="s">
        <v>10</v>
      </c>
      <c r="C58" s="15" t="s">
        <v>458</v>
      </c>
      <c r="D58" s="16" t="s">
        <v>459</v>
      </c>
      <c r="E58" s="215" t="s">
        <v>681</v>
      </c>
      <c r="F58" s="215" t="s">
        <v>682</v>
      </c>
      <c r="G58" s="168" t="s">
        <v>658</v>
      </c>
      <c r="H58" s="97">
        <v>2000</v>
      </c>
    </row>
    <row r="59" spans="2:8" x14ac:dyDescent="0.2">
      <c r="B59" s="17"/>
      <c r="C59" s="18"/>
      <c r="D59" s="19"/>
      <c r="E59" s="236"/>
      <c r="F59" s="236"/>
      <c r="G59" s="113"/>
      <c r="H59" s="89"/>
    </row>
    <row r="60" spans="2:8" x14ac:dyDescent="0.2">
      <c r="B60" s="14" t="s">
        <v>623</v>
      </c>
      <c r="C60" s="15" t="s">
        <v>624</v>
      </c>
      <c r="D60" s="16" t="s">
        <v>625</v>
      </c>
      <c r="E60" s="215" t="s">
        <v>681</v>
      </c>
      <c r="F60" s="215" t="s">
        <v>682</v>
      </c>
      <c r="G60" s="168" t="s">
        <v>659</v>
      </c>
      <c r="H60" s="88">
        <v>18474</v>
      </c>
    </row>
    <row r="61" spans="2:8" x14ac:dyDescent="0.2">
      <c r="B61" s="17"/>
      <c r="C61" s="18"/>
      <c r="D61" s="19"/>
      <c r="E61" s="237"/>
      <c r="F61" s="237"/>
      <c r="G61" s="170"/>
      <c r="H61" s="162"/>
    </row>
    <row r="62" spans="2:8" x14ac:dyDescent="0.2">
      <c r="B62" s="14" t="s">
        <v>623</v>
      </c>
      <c r="C62" s="15" t="s">
        <v>626</v>
      </c>
      <c r="D62" s="16" t="s">
        <v>627</v>
      </c>
      <c r="E62" s="215" t="s">
        <v>681</v>
      </c>
      <c r="F62" s="215" t="s">
        <v>682</v>
      </c>
      <c r="G62" s="168" t="s">
        <v>659</v>
      </c>
      <c r="H62" s="88">
        <v>11779</v>
      </c>
    </row>
    <row r="63" spans="2:8" ht="13.5" thickBot="1" x14ac:dyDescent="0.25">
      <c r="B63" s="133"/>
      <c r="C63" s="134"/>
      <c r="D63" s="167"/>
      <c r="E63" s="237"/>
      <c r="F63" s="237"/>
      <c r="G63" s="170"/>
      <c r="H63" s="162"/>
    </row>
    <row r="64" spans="2:8" ht="13.5" thickBot="1" x14ac:dyDescent="0.25">
      <c r="B64" s="217" t="s">
        <v>683</v>
      </c>
      <c r="C64" s="218"/>
      <c r="D64" s="219"/>
      <c r="E64" s="220"/>
      <c r="F64" s="220"/>
      <c r="G64" s="221"/>
      <c r="H64" s="220">
        <f>SUM(H42:H63)</f>
        <v>244253</v>
      </c>
    </row>
  </sheetData>
  <protectedRanges>
    <protectedRange sqref="H9" name="Oblast1_1_2"/>
    <protectedRange sqref="H39" name="Oblast1_1_3_3"/>
    <protectedRange sqref="H3:H5" name="Oblast1_1_1"/>
  </protectedRanges>
  <mergeCells count="1">
    <mergeCell ref="E12:F12"/>
  </mergeCells>
  <pageMargins left="0.78740157480314965" right="0.51181102362204722" top="0.98425196850393704" bottom="0.98425196850393704" header="0.51181102362204722" footer="0.51181102362204722"/>
  <pageSetup paperSize="9" scale="61" fitToHeight="13" orientation="portrait" r:id="rId1"/>
  <headerFooter alignWithMargins="0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/>
    <pageSetUpPr fitToPage="1"/>
  </sheetPr>
  <dimension ref="B3:H50"/>
  <sheetViews>
    <sheetView showGridLines="0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160" customWidth="1"/>
    <col min="8" max="8" width="15.140625" style="2" customWidth="1"/>
    <col min="9" max="200" width="9.140625" style="3"/>
    <col min="201" max="201" width="5.7109375" style="3" customWidth="1"/>
    <col min="202" max="202" width="26.140625" style="3" customWidth="1"/>
    <col min="203" max="203" width="8.7109375" style="3" customWidth="1"/>
    <col min="204" max="204" width="37.140625" style="3" customWidth="1"/>
    <col min="205" max="211" width="15" style="3" customWidth="1"/>
    <col min="212" max="456" width="9.140625" style="3"/>
    <col min="457" max="457" width="5.7109375" style="3" customWidth="1"/>
    <col min="458" max="458" width="26.140625" style="3" customWidth="1"/>
    <col min="459" max="459" width="8.7109375" style="3" customWidth="1"/>
    <col min="460" max="460" width="37.140625" style="3" customWidth="1"/>
    <col min="461" max="467" width="15" style="3" customWidth="1"/>
    <col min="468" max="712" width="9.140625" style="3"/>
    <col min="713" max="713" width="5.7109375" style="3" customWidth="1"/>
    <col min="714" max="714" width="26.140625" style="3" customWidth="1"/>
    <col min="715" max="715" width="8.7109375" style="3" customWidth="1"/>
    <col min="716" max="716" width="37.140625" style="3" customWidth="1"/>
    <col min="717" max="723" width="15" style="3" customWidth="1"/>
    <col min="724" max="968" width="9.140625" style="3"/>
    <col min="969" max="969" width="5.7109375" style="3" customWidth="1"/>
    <col min="970" max="970" width="26.140625" style="3" customWidth="1"/>
    <col min="971" max="971" width="8.7109375" style="3" customWidth="1"/>
    <col min="972" max="972" width="37.140625" style="3" customWidth="1"/>
    <col min="973" max="979" width="15" style="3" customWidth="1"/>
    <col min="980" max="1224" width="9.140625" style="3"/>
    <col min="1225" max="1225" width="5.7109375" style="3" customWidth="1"/>
    <col min="1226" max="1226" width="26.140625" style="3" customWidth="1"/>
    <col min="1227" max="1227" width="8.7109375" style="3" customWidth="1"/>
    <col min="1228" max="1228" width="37.140625" style="3" customWidth="1"/>
    <col min="1229" max="1235" width="15" style="3" customWidth="1"/>
    <col min="1236" max="1480" width="9.140625" style="3"/>
    <col min="1481" max="1481" width="5.7109375" style="3" customWidth="1"/>
    <col min="1482" max="1482" width="26.140625" style="3" customWidth="1"/>
    <col min="1483" max="1483" width="8.7109375" style="3" customWidth="1"/>
    <col min="1484" max="1484" width="37.140625" style="3" customWidth="1"/>
    <col min="1485" max="1491" width="15" style="3" customWidth="1"/>
    <col min="1492" max="1736" width="9.140625" style="3"/>
    <col min="1737" max="1737" width="5.7109375" style="3" customWidth="1"/>
    <col min="1738" max="1738" width="26.140625" style="3" customWidth="1"/>
    <col min="1739" max="1739" width="8.7109375" style="3" customWidth="1"/>
    <col min="1740" max="1740" width="37.140625" style="3" customWidth="1"/>
    <col min="1741" max="1747" width="15" style="3" customWidth="1"/>
    <col min="1748" max="1992" width="9.140625" style="3"/>
    <col min="1993" max="1993" width="5.7109375" style="3" customWidth="1"/>
    <col min="1994" max="1994" width="26.140625" style="3" customWidth="1"/>
    <col min="1995" max="1995" width="8.7109375" style="3" customWidth="1"/>
    <col min="1996" max="1996" width="37.140625" style="3" customWidth="1"/>
    <col min="1997" max="2003" width="15" style="3" customWidth="1"/>
    <col min="2004" max="2248" width="9.140625" style="3"/>
    <col min="2249" max="2249" width="5.7109375" style="3" customWidth="1"/>
    <col min="2250" max="2250" width="26.140625" style="3" customWidth="1"/>
    <col min="2251" max="2251" width="8.7109375" style="3" customWidth="1"/>
    <col min="2252" max="2252" width="37.140625" style="3" customWidth="1"/>
    <col min="2253" max="2259" width="15" style="3" customWidth="1"/>
    <col min="2260" max="2504" width="9.140625" style="3"/>
    <col min="2505" max="2505" width="5.7109375" style="3" customWidth="1"/>
    <col min="2506" max="2506" width="26.140625" style="3" customWidth="1"/>
    <col min="2507" max="2507" width="8.7109375" style="3" customWidth="1"/>
    <col min="2508" max="2508" width="37.140625" style="3" customWidth="1"/>
    <col min="2509" max="2515" width="15" style="3" customWidth="1"/>
    <col min="2516" max="2760" width="9.140625" style="3"/>
    <col min="2761" max="2761" width="5.7109375" style="3" customWidth="1"/>
    <col min="2762" max="2762" width="26.140625" style="3" customWidth="1"/>
    <col min="2763" max="2763" width="8.7109375" style="3" customWidth="1"/>
    <col min="2764" max="2764" width="37.140625" style="3" customWidth="1"/>
    <col min="2765" max="2771" width="15" style="3" customWidth="1"/>
    <col min="2772" max="3016" width="9.140625" style="3"/>
    <col min="3017" max="3017" width="5.7109375" style="3" customWidth="1"/>
    <col min="3018" max="3018" width="26.140625" style="3" customWidth="1"/>
    <col min="3019" max="3019" width="8.7109375" style="3" customWidth="1"/>
    <col min="3020" max="3020" width="37.140625" style="3" customWidth="1"/>
    <col min="3021" max="3027" width="15" style="3" customWidth="1"/>
    <col min="3028" max="3272" width="9.140625" style="3"/>
    <col min="3273" max="3273" width="5.7109375" style="3" customWidth="1"/>
    <col min="3274" max="3274" width="26.140625" style="3" customWidth="1"/>
    <col min="3275" max="3275" width="8.7109375" style="3" customWidth="1"/>
    <col min="3276" max="3276" width="37.140625" style="3" customWidth="1"/>
    <col min="3277" max="3283" width="15" style="3" customWidth="1"/>
    <col min="3284" max="3528" width="9.140625" style="3"/>
    <col min="3529" max="3529" width="5.7109375" style="3" customWidth="1"/>
    <col min="3530" max="3530" width="26.140625" style="3" customWidth="1"/>
    <col min="3531" max="3531" width="8.7109375" style="3" customWidth="1"/>
    <col min="3532" max="3532" width="37.140625" style="3" customWidth="1"/>
    <col min="3533" max="3539" width="15" style="3" customWidth="1"/>
    <col min="3540" max="3784" width="9.140625" style="3"/>
    <col min="3785" max="3785" width="5.7109375" style="3" customWidth="1"/>
    <col min="3786" max="3786" width="26.140625" style="3" customWidth="1"/>
    <col min="3787" max="3787" width="8.7109375" style="3" customWidth="1"/>
    <col min="3788" max="3788" width="37.140625" style="3" customWidth="1"/>
    <col min="3789" max="3795" width="15" style="3" customWidth="1"/>
    <col min="3796" max="4040" width="9.140625" style="3"/>
    <col min="4041" max="4041" width="5.7109375" style="3" customWidth="1"/>
    <col min="4042" max="4042" width="26.140625" style="3" customWidth="1"/>
    <col min="4043" max="4043" width="8.7109375" style="3" customWidth="1"/>
    <col min="4044" max="4044" width="37.140625" style="3" customWidth="1"/>
    <col min="4045" max="4051" width="15" style="3" customWidth="1"/>
    <col min="4052" max="4296" width="9.140625" style="3"/>
    <col min="4297" max="4297" width="5.7109375" style="3" customWidth="1"/>
    <col min="4298" max="4298" width="26.140625" style="3" customWidth="1"/>
    <col min="4299" max="4299" width="8.7109375" style="3" customWidth="1"/>
    <col min="4300" max="4300" width="37.140625" style="3" customWidth="1"/>
    <col min="4301" max="4307" width="15" style="3" customWidth="1"/>
    <col min="4308" max="4552" width="9.140625" style="3"/>
    <col min="4553" max="4553" width="5.7109375" style="3" customWidth="1"/>
    <col min="4554" max="4554" width="26.140625" style="3" customWidth="1"/>
    <col min="4555" max="4555" width="8.7109375" style="3" customWidth="1"/>
    <col min="4556" max="4556" width="37.140625" style="3" customWidth="1"/>
    <col min="4557" max="4563" width="15" style="3" customWidth="1"/>
    <col min="4564" max="4808" width="9.140625" style="3"/>
    <col min="4809" max="4809" width="5.7109375" style="3" customWidth="1"/>
    <col min="4810" max="4810" width="26.140625" style="3" customWidth="1"/>
    <col min="4811" max="4811" width="8.7109375" style="3" customWidth="1"/>
    <col min="4812" max="4812" width="37.140625" style="3" customWidth="1"/>
    <col min="4813" max="4819" width="15" style="3" customWidth="1"/>
    <col min="4820" max="5064" width="9.140625" style="3"/>
    <col min="5065" max="5065" width="5.7109375" style="3" customWidth="1"/>
    <col min="5066" max="5066" width="26.140625" style="3" customWidth="1"/>
    <col min="5067" max="5067" width="8.7109375" style="3" customWidth="1"/>
    <col min="5068" max="5068" width="37.140625" style="3" customWidth="1"/>
    <col min="5069" max="5075" width="15" style="3" customWidth="1"/>
    <col min="5076" max="5320" width="9.140625" style="3"/>
    <col min="5321" max="5321" width="5.7109375" style="3" customWidth="1"/>
    <col min="5322" max="5322" width="26.140625" style="3" customWidth="1"/>
    <col min="5323" max="5323" width="8.7109375" style="3" customWidth="1"/>
    <col min="5324" max="5324" width="37.140625" style="3" customWidth="1"/>
    <col min="5325" max="5331" width="15" style="3" customWidth="1"/>
    <col min="5332" max="5576" width="9.140625" style="3"/>
    <col min="5577" max="5577" width="5.7109375" style="3" customWidth="1"/>
    <col min="5578" max="5578" width="26.140625" style="3" customWidth="1"/>
    <col min="5579" max="5579" width="8.7109375" style="3" customWidth="1"/>
    <col min="5580" max="5580" width="37.140625" style="3" customWidth="1"/>
    <col min="5581" max="5587" width="15" style="3" customWidth="1"/>
    <col min="5588" max="5832" width="9.140625" style="3"/>
    <col min="5833" max="5833" width="5.7109375" style="3" customWidth="1"/>
    <col min="5834" max="5834" width="26.140625" style="3" customWidth="1"/>
    <col min="5835" max="5835" width="8.7109375" style="3" customWidth="1"/>
    <col min="5836" max="5836" width="37.140625" style="3" customWidth="1"/>
    <col min="5837" max="5843" width="15" style="3" customWidth="1"/>
    <col min="5844" max="6088" width="9.140625" style="3"/>
    <col min="6089" max="6089" width="5.7109375" style="3" customWidth="1"/>
    <col min="6090" max="6090" width="26.140625" style="3" customWidth="1"/>
    <col min="6091" max="6091" width="8.7109375" style="3" customWidth="1"/>
    <col min="6092" max="6092" width="37.140625" style="3" customWidth="1"/>
    <col min="6093" max="6099" width="15" style="3" customWidth="1"/>
    <col min="6100" max="6344" width="9.140625" style="3"/>
    <col min="6345" max="6345" width="5.7109375" style="3" customWidth="1"/>
    <col min="6346" max="6346" width="26.140625" style="3" customWidth="1"/>
    <col min="6347" max="6347" width="8.7109375" style="3" customWidth="1"/>
    <col min="6348" max="6348" width="37.140625" style="3" customWidth="1"/>
    <col min="6349" max="6355" width="15" style="3" customWidth="1"/>
    <col min="6356" max="6600" width="9.140625" style="3"/>
    <col min="6601" max="6601" width="5.7109375" style="3" customWidth="1"/>
    <col min="6602" max="6602" width="26.140625" style="3" customWidth="1"/>
    <col min="6603" max="6603" width="8.7109375" style="3" customWidth="1"/>
    <col min="6604" max="6604" width="37.140625" style="3" customWidth="1"/>
    <col min="6605" max="6611" width="15" style="3" customWidth="1"/>
    <col min="6612" max="6856" width="9.140625" style="3"/>
    <col min="6857" max="6857" width="5.7109375" style="3" customWidth="1"/>
    <col min="6858" max="6858" width="26.140625" style="3" customWidth="1"/>
    <col min="6859" max="6859" width="8.7109375" style="3" customWidth="1"/>
    <col min="6860" max="6860" width="37.140625" style="3" customWidth="1"/>
    <col min="6861" max="6867" width="15" style="3" customWidth="1"/>
    <col min="6868" max="7112" width="9.140625" style="3"/>
    <col min="7113" max="7113" width="5.7109375" style="3" customWidth="1"/>
    <col min="7114" max="7114" width="26.140625" style="3" customWidth="1"/>
    <col min="7115" max="7115" width="8.7109375" style="3" customWidth="1"/>
    <col min="7116" max="7116" width="37.140625" style="3" customWidth="1"/>
    <col min="7117" max="7123" width="15" style="3" customWidth="1"/>
    <col min="7124" max="7368" width="9.140625" style="3"/>
    <col min="7369" max="7369" width="5.7109375" style="3" customWidth="1"/>
    <col min="7370" max="7370" width="26.140625" style="3" customWidth="1"/>
    <col min="7371" max="7371" width="8.7109375" style="3" customWidth="1"/>
    <col min="7372" max="7372" width="37.140625" style="3" customWidth="1"/>
    <col min="7373" max="7379" width="15" style="3" customWidth="1"/>
    <col min="7380" max="7624" width="9.140625" style="3"/>
    <col min="7625" max="7625" width="5.7109375" style="3" customWidth="1"/>
    <col min="7626" max="7626" width="26.140625" style="3" customWidth="1"/>
    <col min="7627" max="7627" width="8.7109375" style="3" customWidth="1"/>
    <col min="7628" max="7628" width="37.140625" style="3" customWidth="1"/>
    <col min="7629" max="7635" width="15" style="3" customWidth="1"/>
    <col min="7636" max="7880" width="9.140625" style="3"/>
    <col min="7881" max="7881" width="5.7109375" style="3" customWidth="1"/>
    <col min="7882" max="7882" width="26.140625" style="3" customWidth="1"/>
    <col min="7883" max="7883" width="8.7109375" style="3" customWidth="1"/>
    <col min="7884" max="7884" width="37.140625" style="3" customWidth="1"/>
    <col min="7885" max="7891" width="15" style="3" customWidth="1"/>
    <col min="7892" max="8136" width="9.140625" style="3"/>
    <col min="8137" max="8137" width="5.7109375" style="3" customWidth="1"/>
    <col min="8138" max="8138" width="26.140625" style="3" customWidth="1"/>
    <col min="8139" max="8139" width="8.7109375" style="3" customWidth="1"/>
    <col min="8140" max="8140" width="37.140625" style="3" customWidth="1"/>
    <col min="8141" max="8147" width="15" style="3" customWidth="1"/>
    <col min="8148" max="8392" width="9.140625" style="3"/>
    <col min="8393" max="8393" width="5.7109375" style="3" customWidth="1"/>
    <col min="8394" max="8394" width="26.140625" style="3" customWidth="1"/>
    <col min="8395" max="8395" width="8.7109375" style="3" customWidth="1"/>
    <col min="8396" max="8396" width="37.140625" style="3" customWidth="1"/>
    <col min="8397" max="8403" width="15" style="3" customWidth="1"/>
    <col min="8404" max="8648" width="9.140625" style="3"/>
    <col min="8649" max="8649" width="5.7109375" style="3" customWidth="1"/>
    <col min="8650" max="8650" width="26.140625" style="3" customWidth="1"/>
    <col min="8651" max="8651" width="8.7109375" style="3" customWidth="1"/>
    <col min="8652" max="8652" width="37.140625" style="3" customWidth="1"/>
    <col min="8653" max="8659" width="15" style="3" customWidth="1"/>
    <col min="8660" max="8904" width="9.140625" style="3"/>
    <col min="8905" max="8905" width="5.7109375" style="3" customWidth="1"/>
    <col min="8906" max="8906" width="26.140625" style="3" customWidth="1"/>
    <col min="8907" max="8907" width="8.7109375" style="3" customWidth="1"/>
    <col min="8908" max="8908" width="37.140625" style="3" customWidth="1"/>
    <col min="8909" max="8915" width="15" style="3" customWidth="1"/>
    <col min="8916" max="9160" width="9.140625" style="3"/>
    <col min="9161" max="9161" width="5.7109375" style="3" customWidth="1"/>
    <col min="9162" max="9162" width="26.140625" style="3" customWidth="1"/>
    <col min="9163" max="9163" width="8.7109375" style="3" customWidth="1"/>
    <col min="9164" max="9164" width="37.140625" style="3" customWidth="1"/>
    <col min="9165" max="9171" width="15" style="3" customWidth="1"/>
    <col min="9172" max="9416" width="9.140625" style="3"/>
    <col min="9417" max="9417" width="5.7109375" style="3" customWidth="1"/>
    <col min="9418" max="9418" width="26.140625" style="3" customWidth="1"/>
    <col min="9419" max="9419" width="8.7109375" style="3" customWidth="1"/>
    <col min="9420" max="9420" width="37.140625" style="3" customWidth="1"/>
    <col min="9421" max="9427" width="15" style="3" customWidth="1"/>
    <col min="9428" max="9672" width="9.140625" style="3"/>
    <col min="9673" max="9673" width="5.7109375" style="3" customWidth="1"/>
    <col min="9674" max="9674" width="26.140625" style="3" customWidth="1"/>
    <col min="9675" max="9675" width="8.7109375" style="3" customWidth="1"/>
    <col min="9676" max="9676" width="37.140625" style="3" customWidth="1"/>
    <col min="9677" max="9683" width="15" style="3" customWidth="1"/>
    <col min="9684" max="9928" width="9.140625" style="3"/>
    <col min="9929" max="9929" width="5.7109375" style="3" customWidth="1"/>
    <col min="9930" max="9930" width="26.140625" style="3" customWidth="1"/>
    <col min="9931" max="9931" width="8.7109375" style="3" customWidth="1"/>
    <col min="9932" max="9932" width="37.140625" style="3" customWidth="1"/>
    <col min="9933" max="9939" width="15" style="3" customWidth="1"/>
    <col min="9940" max="10184" width="9.140625" style="3"/>
    <col min="10185" max="10185" width="5.7109375" style="3" customWidth="1"/>
    <col min="10186" max="10186" width="26.140625" style="3" customWidth="1"/>
    <col min="10187" max="10187" width="8.7109375" style="3" customWidth="1"/>
    <col min="10188" max="10188" width="37.140625" style="3" customWidth="1"/>
    <col min="10189" max="10195" width="15" style="3" customWidth="1"/>
    <col min="10196" max="10440" width="9.140625" style="3"/>
    <col min="10441" max="10441" width="5.7109375" style="3" customWidth="1"/>
    <col min="10442" max="10442" width="26.140625" style="3" customWidth="1"/>
    <col min="10443" max="10443" width="8.7109375" style="3" customWidth="1"/>
    <col min="10444" max="10444" width="37.140625" style="3" customWidth="1"/>
    <col min="10445" max="10451" width="15" style="3" customWidth="1"/>
    <col min="10452" max="10696" width="9.140625" style="3"/>
    <col min="10697" max="10697" width="5.7109375" style="3" customWidth="1"/>
    <col min="10698" max="10698" width="26.140625" style="3" customWidth="1"/>
    <col min="10699" max="10699" width="8.7109375" style="3" customWidth="1"/>
    <col min="10700" max="10700" width="37.140625" style="3" customWidth="1"/>
    <col min="10701" max="10707" width="15" style="3" customWidth="1"/>
    <col min="10708" max="10952" width="9.140625" style="3"/>
    <col min="10953" max="10953" width="5.7109375" style="3" customWidth="1"/>
    <col min="10954" max="10954" width="26.140625" style="3" customWidth="1"/>
    <col min="10955" max="10955" width="8.7109375" style="3" customWidth="1"/>
    <col min="10956" max="10956" width="37.140625" style="3" customWidth="1"/>
    <col min="10957" max="10963" width="15" style="3" customWidth="1"/>
    <col min="10964" max="11208" width="9.140625" style="3"/>
    <col min="11209" max="11209" width="5.7109375" style="3" customWidth="1"/>
    <col min="11210" max="11210" width="26.140625" style="3" customWidth="1"/>
    <col min="11211" max="11211" width="8.7109375" style="3" customWidth="1"/>
    <col min="11212" max="11212" width="37.140625" style="3" customWidth="1"/>
    <col min="11213" max="11219" width="15" style="3" customWidth="1"/>
    <col min="11220" max="11464" width="9.140625" style="3"/>
    <col min="11465" max="11465" width="5.7109375" style="3" customWidth="1"/>
    <col min="11466" max="11466" width="26.140625" style="3" customWidth="1"/>
    <col min="11467" max="11467" width="8.7109375" style="3" customWidth="1"/>
    <col min="11468" max="11468" width="37.140625" style="3" customWidth="1"/>
    <col min="11469" max="11475" width="15" style="3" customWidth="1"/>
    <col min="11476" max="11720" width="9.140625" style="3"/>
    <col min="11721" max="11721" width="5.7109375" style="3" customWidth="1"/>
    <col min="11722" max="11722" width="26.140625" style="3" customWidth="1"/>
    <col min="11723" max="11723" width="8.7109375" style="3" customWidth="1"/>
    <col min="11724" max="11724" width="37.140625" style="3" customWidth="1"/>
    <col min="11725" max="11731" width="15" style="3" customWidth="1"/>
    <col min="11732" max="11976" width="9.140625" style="3"/>
    <col min="11977" max="11977" width="5.7109375" style="3" customWidth="1"/>
    <col min="11978" max="11978" width="26.140625" style="3" customWidth="1"/>
    <col min="11979" max="11979" width="8.7109375" style="3" customWidth="1"/>
    <col min="11980" max="11980" width="37.140625" style="3" customWidth="1"/>
    <col min="11981" max="11987" width="15" style="3" customWidth="1"/>
    <col min="11988" max="12232" width="9.140625" style="3"/>
    <col min="12233" max="12233" width="5.7109375" style="3" customWidth="1"/>
    <col min="12234" max="12234" width="26.140625" style="3" customWidth="1"/>
    <col min="12235" max="12235" width="8.7109375" style="3" customWidth="1"/>
    <col min="12236" max="12236" width="37.140625" style="3" customWidth="1"/>
    <col min="12237" max="12243" width="15" style="3" customWidth="1"/>
    <col min="12244" max="12488" width="9.140625" style="3"/>
    <col min="12489" max="12489" width="5.7109375" style="3" customWidth="1"/>
    <col min="12490" max="12490" width="26.140625" style="3" customWidth="1"/>
    <col min="12491" max="12491" width="8.7109375" style="3" customWidth="1"/>
    <col min="12492" max="12492" width="37.140625" style="3" customWidth="1"/>
    <col min="12493" max="12499" width="15" style="3" customWidth="1"/>
    <col min="12500" max="12744" width="9.140625" style="3"/>
    <col min="12745" max="12745" width="5.7109375" style="3" customWidth="1"/>
    <col min="12746" max="12746" width="26.140625" style="3" customWidth="1"/>
    <col min="12747" max="12747" width="8.7109375" style="3" customWidth="1"/>
    <col min="12748" max="12748" width="37.140625" style="3" customWidth="1"/>
    <col min="12749" max="12755" width="15" style="3" customWidth="1"/>
    <col min="12756" max="13000" width="9.140625" style="3"/>
    <col min="13001" max="13001" width="5.7109375" style="3" customWidth="1"/>
    <col min="13002" max="13002" width="26.140625" style="3" customWidth="1"/>
    <col min="13003" max="13003" width="8.7109375" style="3" customWidth="1"/>
    <col min="13004" max="13004" width="37.140625" style="3" customWidth="1"/>
    <col min="13005" max="13011" width="15" style="3" customWidth="1"/>
    <col min="13012" max="13256" width="9.140625" style="3"/>
    <col min="13257" max="13257" width="5.7109375" style="3" customWidth="1"/>
    <col min="13258" max="13258" width="26.140625" style="3" customWidth="1"/>
    <col min="13259" max="13259" width="8.7109375" style="3" customWidth="1"/>
    <col min="13260" max="13260" width="37.140625" style="3" customWidth="1"/>
    <col min="13261" max="13267" width="15" style="3" customWidth="1"/>
    <col min="13268" max="13512" width="9.140625" style="3"/>
    <col min="13513" max="13513" width="5.7109375" style="3" customWidth="1"/>
    <col min="13514" max="13514" width="26.140625" style="3" customWidth="1"/>
    <col min="13515" max="13515" width="8.7109375" style="3" customWidth="1"/>
    <col min="13516" max="13516" width="37.140625" style="3" customWidth="1"/>
    <col min="13517" max="13523" width="15" style="3" customWidth="1"/>
    <col min="13524" max="13768" width="9.140625" style="3"/>
    <col min="13769" max="13769" width="5.7109375" style="3" customWidth="1"/>
    <col min="13770" max="13770" width="26.140625" style="3" customWidth="1"/>
    <col min="13771" max="13771" width="8.7109375" style="3" customWidth="1"/>
    <col min="13772" max="13772" width="37.140625" style="3" customWidth="1"/>
    <col min="13773" max="13779" width="15" style="3" customWidth="1"/>
    <col min="13780" max="14024" width="9.140625" style="3"/>
    <col min="14025" max="14025" width="5.7109375" style="3" customWidth="1"/>
    <col min="14026" max="14026" width="26.140625" style="3" customWidth="1"/>
    <col min="14027" max="14027" width="8.7109375" style="3" customWidth="1"/>
    <col min="14028" max="14028" width="37.140625" style="3" customWidth="1"/>
    <col min="14029" max="14035" width="15" style="3" customWidth="1"/>
    <col min="14036" max="14280" width="9.140625" style="3"/>
    <col min="14281" max="14281" width="5.7109375" style="3" customWidth="1"/>
    <col min="14282" max="14282" width="26.140625" style="3" customWidth="1"/>
    <col min="14283" max="14283" width="8.7109375" style="3" customWidth="1"/>
    <col min="14284" max="14284" width="37.140625" style="3" customWidth="1"/>
    <col min="14285" max="14291" width="15" style="3" customWidth="1"/>
    <col min="14292" max="14536" width="9.140625" style="3"/>
    <col min="14537" max="14537" width="5.7109375" style="3" customWidth="1"/>
    <col min="14538" max="14538" width="26.140625" style="3" customWidth="1"/>
    <col min="14539" max="14539" width="8.7109375" style="3" customWidth="1"/>
    <col min="14540" max="14540" width="37.140625" style="3" customWidth="1"/>
    <col min="14541" max="14547" width="15" style="3" customWidth="1"/>
    <col min="14548" max="14792" width="9.140625" style="3"/>
    <col min="14793" max="14793" width="5.7109375" style="3" customWidth="1"/>
    <col min="14794" max="14794" width="26.140625" style="3" customWidth="1"/>
    <col min="14795" max="14795" width="8.7109375" style="3" customWidth="1"/>
    <col min="14796" max="14796" width="37.140625" style="3" customWidth="1"/>
    <col min="14797" max="14803" width="15" style="3" customWidth="1"/>
    <col min="14804" max="15048" width="9.140625" style="3"/>
    <col min="15049" max="15049" width="5.7109375" style="3" customWidth="1"/>
    <col min="15050" max="15050" width="26.140625" style="3" customWidth="1"/>
    <col min="15051" max="15051" width="8.7109375" style="3" customWidth="1"/>
    <col min="15052" max="15052" width="37.140625" style="3" customWidth="1"/>
    <col min="15053" max="15059" width="15" style="3" customWidth="1"/>
    <col min="15060" max="15304" width="9.140625" style="3"/>
    <col min="15305" max="15305" width="5.7109375" style="3" customWidth="1"/>
    <col min="15306" max="15306" width="26.140625" style="3" customWidth="1"/>
    <col min="15307" max="15307" width="8.7109375" style="3" customWidth="1"/>
    <col min="15308" max="15308" width="37.140625" style="3" customWidth="1"/>
    <col min="15309" max="15315" width="15" style="3" customWidth="1"/>
    <col min="15316" max="15560" width="9.140625" style="3"/>
    <col min="15561" max="15561" width="5.7109375" style="3" customWidth="1"/>
    <col min="15562" max="15562" width="26.140625" style="3" customWidth="1"/>
    <col min="15563" max="15563" width="8.7109375" style="3" customWidth="1"/>
    <col min="15564" max="15564" width="37.140625" style="3" customWidth="1"/>
    <col min="15565" max="15571" width="15" style="3" customWidth="1"/>
    <col min="15572" max="15816" width="9.140625" style="3"/>
    <col min="15817" max="15817" width="5.7109375" style="3" customWidth="1"/>
    <col min="15818" max="15818" width="26.140625" style="3" customWidth="1"/>
    <col min="15819" max="15819" width="8.7109375" style="3" customWidth="1"/>
    <col min="15820" max="15820" width="37.140625" style="3" customWidth="1"/>
    <col min="15821" max="15827" width="15" style="3" customWidth="1"/>
    <col min="15828" max="16072" width="9.140625" style="3"/>
    <col min="16073" max="16073" width="5.7109375" style="3" customWidth="1"/>
    <col min="16074" max="16074" width="26.140625" style="3" customWidth="1"/>
    <col min="16075" max="16075" width="8.7109375" style="3" customWidth="1"/>
    <col min="16076" max="16076" width="37.140625" style="3" customWidth="1"/>
    <col min="16077" max="16083" width="15" style="3" customWidth="1"/>
    <col min="16084" max="16384" width="9.140625" style="3"/>
  </cols>
  <sheetData>
    <row r="3" spans="2:8" x14ac:dyDescent="0.2">
      <c r="B3" s="264" t="s">
        <v>691</v>
      </c>
      <c r="C3" s="264"/>
      <c r="D3" s="264"/>
      <c r="E3" s="264"/>
      <c r="F3" s="264"/>
      <c r="G3" s="264"/>
      <c r="H3" s="265"/>
    </row>
    <row r="4" spans="2:8" x14ac:dyDescent="0.2">
      <c r="B4" s="264" t="s">
        <v>690</v>
      </c>
      <c r="C4" s="264"/>
      <c r="D4" s="264"/>
      <c r="E4" s="264"/>
      <c r="F4" s="264"/>
      <c r="G4" s="264"/>
      <c r="H4" s="265"/>
    </row>
    <row r="5" spans="2:8" x14ac:dyDescent="0.2">
      <c r="B5" s="264" t="s">
        <v>689</v>
      </c>
      <c r="C5" s="264"/>
      <c r="D5" s="264"/>
      <c r="E5" s="264"/>
      <c r="F5" s="264"/>
      <c r="G5" s="264"/>
      <c r="H5" s="265"/>
    </row>
    <row r="7" spans="2:8" ht="18" x14ac:dyDescent="0.25">
      <c r="B7" s="4" t="s">
        <v>460</v>
      </c>
      <c r="C7" s="5"/>
      <c r="D7" s="6"/>
      <c r="E7" s="7"/>
      <c r="F7" s="7"/>
      <c r="G7" s="157"/>
      <c r="H7" s="7"/>
    </row>
    <row r="8" spans="2:8" ht="13.5" thickBot="1" x14ac:dyDescent="0.25">
      <c r="C8" s="9"/>
      <c r="E8" s="8"/>
      <c r="F8" s="8"/>
      <c r="G8" s="158"/>
      <c r="H8" s="8"/>
    </row>
    <row r="9" spans="2:8" ht="15.75" thickBot="1" x14ac:dyDescent="0.25">
      <c r="B9" s="210" t="s">
        <v>678</v>
      </c>
      <c r="C9" s="211"/>
      <c r="D9" s="212"/>
      <c r="E9" s="213"/>
      <c r="F9" s="213"/>
      <c r="G9" s="213"/>
      <c r="H9" s="255"/>
    </row>
    <row r="10" spans="2:8" ht="13.5" thickBot="1" x14ac:dyDescent="0.25">
      <c r="C10" s="9"/>
      <c r="E10" s="8"/>
      <c r="F10" s="8"/>
      <c r="G10" s="158"/>
      <c r="H10" s="8"/>
    </row>
    <row r="11" spans="2:8" ht="18.75" customHeight="1" thickBot="1" x14ac:dyDescent="0.3">
      <c r="B11" s="256" t="s">
        <v>648</v>
      </c>
      <c r="C11" s="257"/>
      <c r="D11" s="257"/>
      <c r="E11" s="257"/>
      <c r="F11" s="257"/>
      <c r="G11" s="257"/>
      <c r="H11" s="258"/>
    </row>
    <row r="12" spans="2:8" ht="30" customHeight="1" thickBot="1" x14ac:dyDescent="0.25">
      <c r="B12" s="106" t="s">
        <v>1</v>
      </c>
      <c r="C12" s="107" t="s">
        <v>2</v>
      </c>
      <c r="D12" s="108" t="s">
        <v>3</v>
      </c>
      <c r="E12" s="291" t="s">
        <v>643</v>
      </c>
      <c r="F12" s="292"/>
      <c r="G12" s="110" t="s">
        <v>644</v>
      </c>
      <c r="H12" s="111" t="s">
        <v>687</v>
      </c>
    </row>
    <row r="13" spans="2:8" ht="13.5" thickBot="1" x14ac:dyDescent="0.25">
      <c r="B13" s="10" t="s">
        <v>133</v>
      </c>
      <c r="C13" s="11"/>
      <c r="D13" s="12"/>
      <c r="E13" s="13"/>
      <c r="F13" s="13"/>
      <c r="G13" s="159"/>
      <c r="H13" s="13"/>
    </row>
    <row r="14" spans="2:8" x14ac:dyDescent="0.2">
      <c r="B14" s="14" t="s">
        <v>461</v>
      </c>
      <c r="C14" s="15" t="s">
        <v>462</v>
      </c>
      <c r="D14" s="16" t="s">
        <v>463</v>
      </c>
      <c r="E14" s="19" t="s">
        <v>5</v>
      </c>
      <c r="F14" s="19"/>
      <c r="G14" s="168" t="s">
        <v>660</v>
      </c>
      <c r="H14" s="88">
        <v>-2000</v>
      </c>
    </row>
    <row r="15" spans="2:8" x14ac:dyDescent="0.2">
      <c r="B15" s="17"/>
      <c r="C15" s="18"/>
      <c r="D15" s="19"/>
      <c r="E15" s="105"/>
      <c r="F15" s="105"/>
      <c r="G15" s="169"/>
      <c r="H15" s="89"/>
    </row>
    <row r="16" spans="2:8" x14ac:dyDescent="0.2">
      <c r="B16" s="14" t="s">
        <v>567</v>
      </c>
      <c r="C16" s="90" t="s">
        <v>578</v>
      </c>
      <c r="D16" s="16" t="s">
        <v>579</v>
      </c>
      <c r="E16" s="19" t="s">
        <v>5</v>
      </c>
      <c r="F16" s="19"/>
      <c r="G16" s="168" t="s">
        <v>660</v>
      </c>
      <c r="H16" s="88">
        <v>-2700</v>
      </c>
    </row>
    <row r="17" spans="2:8" x14ac:dyDescent="0.2">
      <c r="B17" s="17"/>
      <c r="C17" s="18"/>
      <c r="D17" s="19"/>
      <c r="E17" s="105"/>
      <c r="F17" s="105"/>
      <c r="G17" s="169"/>
      <c r="H17" s="89"/>
    </row>
    <row r="18" spans="2:8" x14ac:dyDescent="0.2">
      <c r="B18" s="14" t="s">
        <v>10</v>
      </c>
      <c r="C18" s="15" t="s">
        <v>464</v>
      </c>
      <c r="D18" s="16" t="s">
        <v>465</v>
      </c>
      <c r="E18" s="19" t="s">
        <v>9</v>
      </c>
      <c r="F18" s="19"/>
      <c r="G18" s="168" t="s">
        <v>661</v>
      </c>
      <c r="H18" s="97">
        <v>-500</v>
      </c>
    </row>
    <row r="19" spans="2:8" x14ac:dyDescent="0.2">
      <c r="B19" s="17"/>
      <c r="C19" s="18"/>
      <c r="D19" s="19"/>
      <c r="E19" s="19"/>
      <c r="F19" s="19"/>
      <c r="G19" s="169"/>
      <c r="H19" s="103"/>
    </row>
    <row r="20" spans="2:8" x14ac:dyDescent="0.2">
      <c r="B20" s="14" t="s">
        <v>10</v>
      </c>
      <c r="C20" s="15" t="s">
        <v>466</v>
      </c>
      <c r="D20" s="16" t="s">
        <v>467</v>
      </c>
      <c r="E20" s="19" t="s">
        <v>9</v>
      </c>
      <c r="F20" s="19"/>
      <c r="G20" s="168" t="s">
        <v>661</v>
      </c>
      <c r="H20" s="97">
        <v>-280000</v>
      </c>
    </row>
    <row r="21" spans="2:8" x14ac:dyDescent="0.2">
      <c r="B21" s="17"/>
      <c r="C21" s="18"/>
      <c r="D21" s="19"/>
      <c r="E21" s="19"/>
      <c r="F21" s="19"/>
      <c r="G21" s="169"/>
      <c r="H21" s="103"/>
    </row>
    <row r="22" spans="2:8" x14ac:dyDescent="0.2">
      <c r="B22" s="14" t="s">
        <v>10</v>
      </c>
      <c r="C22" s="15" t="s">
        <v>468</v>
      </c>
      <c r="D22" s="16" t="s">
        <v>469</v>
      </c>
      <c r="E22" s="19" t="s">
        <v>9</v>
      </c>
      <c r="F22" s="19"/>
      <c r="G22" s="168" t="s">
        <v>661</v>
      </c>
      <c r="H22" s="97">
        <v>-28000</v>
      </c>
    </row>
    <row r="23" spans="2:8" ht="13.5" thickBot="1" x14ac:dyDescent="0.25">
      <c r="B23" s="17"/>
      <c r="C23" s="18"/>
      <c r="D23" s="19"/>
      <c r="E23" s="105"/>
      <c r="F23" s="105"/>
      <c r="G23" s="113"/>
      <c r="H23" s="103"/>
    </row>
    <row r="24" spans="2:8" ht="13.5" thickBot="1" x14ac:dyDescent="0.25">
      <c r="B24" s="10" t="s">
        <v>438</v>
      </c>
      <c r="C24" s="11"/>
      <c r="D24" s="12"/>
      <c r="E24" s="13"/>
      <c r="F24" s="13"/>
      <c r="G24" s="114"/>
      <c r="H24" s="13"/>
    </row>
    <row r="25" spans="2:8" x14ac:dyDescent="0.2">
      <c r="B25" s="14" t="s">
        <v>6</v>
      </c>
      <c r="C25" s="15" t="s">
        <v>470</v>
      </c>
      <c r="D25" s="16" t="s">
        <v>471</v>
      </c>
      <c r="E25" s="19" t="s">
        <v>9</v>
      </c>
      <c r="F25" s="19"/>
      <c r="G25" s="171" t="s">
        <v>662</v>
      </c>
      <c r="H25" s="88">
        <v>-33634.300000000003</v>
      </c>
    </row>
    <row r="26" spans="2:8" x14ac:dyDescent="0.2">
      <c r="B26" s="17"/>
      <c r="C26" s="18"/>
      <c r="D26" s="19"/>
      <c r="E26" s="105"/>
      <c r="F26" s="105"/>
      <c r="G26" s="113"/>
      <c r="H26" s="89"/>
    </row>
    <row r="27" spans="2:8" x14ac:dyDescent="0.2">
      <c r="B27" s="14" t="s">
        <v>10</v>
      </c>
      <c r="C27" s="15" t="s">
        <v>472</v>
      </c>
      <c r="D27" s="16" t="s">
        <v>473</v>
      </c>
      <c r="E27" s="19" t="s">
        <v>9</v>
      </c>
      <c r="F27" s="19"/>
      <c r="G27" s="168" t="s">
        <v>661</v>
      </c>
      <c r="H27" s="88">
        <v>-400000</v>
      </c>
    </row>
    <row r="28" spans="2:8" ht="13.5" thickBot="1" x14ac:dyDescent="0.25">
      <c r="B28" s="17"/>
      <c r="C28" s="18"/>
      <c r="D28" s="19"/>
      <c r="E28" s="105"/>
      <c r="F28" s="105"/>
      <c r="G28" s="113"/>
      <c r="H28" s="89"/>
    </row>
    <row r="29" spans="2:8" ht="15.75" customHeight="1" thickBot="1" x14ac:dyDescent="0.25">
      <c r="B29" s="217" t="s">
        <v>683</v>
      </c>
      <c r="C29" s="218"/>
      <c r="D29" s="219"/>
      <c r="E29" s="259"/>
      <c r="F29" s="222"/>
      <c r="G29" s="221"/>
      <c r="H29" s="220">
        <f>SUM(H14:H28)</f>
        <v>-746834.3</v>
      </c>
    </row>
    <row r="30" spans="2:8" x14ac:dyDescent="0.2">
      <c r="C30" s="9"/>
      <c r="E30" s="8"/>
      <c r="F30" s="8"/>
      <c r="G30" s="117"/>
      <c r="H30" s="8"/>
    </row>
    <row r="31" spans="2:8" ht="13.5" thickBot="1" x14ac:dyDescent="0.25">
      <c r="G31" s="118"/>
    </row>
    <row r="32" spans="2:8" ht="18.75" customHeight="1" thickBot="1" x14ac:dyDescent="0.3">
      <c r="B32" s="256" t="s">
        <v>679</v>
      </c>
      <c r="C32" s="257"/>
      <c r="D32" s="257"/>
      <c r="E32" s="257"/>
      <c r="F32" s="257"/>
      <c r="G32" s="257"/>
      <c r="H32" s="258"/>
    </row>
    <row r="33" spans="2:8" ht="30" customHeight="1" thickBot="1" x14ac:dyDescent="0.25">
      <c r="B33" s="106" t="s">
        <v>1</v>
      </c>
      <c r="C33" s="107" t="s">
        <v>2</v>
      </c>
      <c r="D33" s="108" t="s">
        <v>3</v>
      </c>
      <c r="E33" s="109" t="s">
        <v>680</v>
      </c>
      <c r="F33" s="214" t="s">
        <v>643</v>
      </c>
      <c r="G33" s="110" t="s">
        <v>644</v>
      </c>
      <c r="H33" s="111" t="s">
        <v>688</v>
      </c>
    </row>
    <row r="34" spans="2:8" ht="13.5" thickBot="1" x14ac:dyDescent="0.25">
      <c r="B34" s="10" t="s">
        <v>133</v>
      </c>
      <c r="C34" s="11"/>
      <c r="D34" s="12"/>
      <c r="E34" s="159"/>
      <c r="F34" s="159"/>
      <c r="G34" s="159"/>
      <c r="H34" s="13"/>
    </row>
    <row r="35" spans="2:8" x14ac:dyDescent="0.2">
      <c r="B35" s="14" t="s">
        <v>461</v>
      </c>
      <c r="C35" s="15" t="s">
        <v>462</v>
      </c>
      <c r="D35" s="16" t="s">
        <v>463</v>
      </c>
      <c r="E35" s="215" t="s">
        <v>681</v>
      </c>
      <c r="F35" s="215" t="s">
        <v>682</v>
      </c>
      <c r="G35" s="168" t="s">
        <v>660</v>
      </c>
      <c r="H35" s="88">
        <v>2000</v>
      </c>
    </row>
    <row r="36" spans="2:8" x14ac:dyDescent="0.2">
      <c r="B36" s="17"/>
      <c r="C36" s="18"/>
      <c r="D36" s="19"/>
      <c r="E36" s="216"/>
      <c r="F36" s="216"/>
      <c r="G36" s="169"/>
      <c r="H36" s="89"/>
    </row>
    <row r="37" spans="2:8" x14ac:dyDescent="0.2">
      <c r="B37" s="14" t="s">
        <v>567</v>
      </c>
      <c r="C37" s="90" t="s">
        <v>578</v>
      </c>
      <c r="D37" s="16" t="s">
        <v>579</v>
      </c>
      <c r="E37" s="215" t="s">
        <v>681</v>
      </c>
      <c r="F37" s="215" t="s">
        <v>682</v>
      </c>
      <c r="G37" s="168" t="s">
        <v>660</v>
      </c>
      <c r="H37" s="88">
        <v>2700</v>
      </c>
    </row>
    <row r="38" spans="2:8" x14ac:dyDescent="0.2">
      <c r="B38" s="17"/>
      <c r="C38" s="18"/>
      <c r="D38" s="19"/>
      <c r="E38" s="216"/>
      <c r="F38" s="216"/>
      <c r="G38" s="169"/>
      <c r="H38" s="89"/>
    </row>
    <row r="39" spans="2:8" x14ac:dyDescent="0.2">
      <c r="B39" s="14" t="s">
        <v>10</v>
      </c>
      <c r="C39" s="15" t="s">
        <v>464</v>
      </c>
      <c r="D39" s="16" t="s">
        <v>465</v>
      </c>
      <c r="E39" s="215" t="s">
        <v>681</v>
      </c>
      <c r="F39" s="215" t="s">
        <v>682</v>
      </c>
      <c r="G39" s="168" t="s">
        <v>661</v>
      </c>
      <c r="H39" s="97">
        <v>500</v>
      </c>
    </row>
    <row r="40" spans="2:8" x14ac:dyDescent="0.2">
      <c r="B40" s="17"/>
      <c r="C40" s="18"/>
      <c r="D40" s="19"/>
      <c r="E40" s="215"/>
      <c r="F40" s="215"/>
      <c r="G40" s="169"/>
      <c r="H40" s="103"/>
    </row>
    <row r="41" spans="2:8" x14ac:dyDescent="0.2">
      <c r="B41" s="14" t="s">
        <v>10</v>
      </c>
      <c r="C41" s="15" t="s">
        <v>466</v>
      </c>
      <c r="D41" s="16" t="s">
        <v>467</v>
      </c>
      <c r="E41" s="215" t="s">
        <v>681</v>
      </c>
      <c r="F41" s="215" t="s">
        <v>682</v>
      </c>
      <c r="G41" s="168" t="s">
        <v>661</v>
      </c>
      <c r="H41" s="97">
        <v>280000</v>
      </c>
    </row>
    <row r="42" spans="2:8" x14ac:dyDescent="0.2">
      <c r="B42" s="17"/>
      <c r="C42" s="18"/>
      <c r="D42" s="19"/>
      <c r="E42" s="215"/>
      <c r="F42" s="215"/>
      <c r="G42" s="169"/>
      <c r="H42" s="103"/>
    </row>
    <row r="43" spans="2:8" x14ac:dyDescent="0.2">
      <c r="B43" s="14" t="s">
        <v>10</v>
      </c>
      <c r="C43" s="15" t="s">
        <v>468</v>
      </c>
      <c r="D43" s="16" t="s">
        <v>469</v>
      </c>
      <c r="E43" s="215" t="s">
        <v>681</v>
      </c>
      <c r="F43" s="215" t="s">
        <v>682</v>
      </c>
      <c r="G43" s="168" t="s">
        <v>661</v>
      </c>
      <c r="H43" s="97">
        <v>28000</v>
      </c>
    </row>
    <row r="44" spans="2:8" ht="13.5" thickBot="1" x14ac:dyDescent="0.25">
      <c r="B44" s="17"/>
      <c r="C44" s="18"/>
      <c r="D44" s="19"/>
      <c r="E44" s="216"/>
      <c r="F44" s="216"/>
      <c r="G44" s="113"/>
      <c r="H44" s="103"/>
    </row>
    <row r="45" spans="2:8" ht="13.5" thickBot="1" x14ac:dyDescent="0.25">
      <c r="B45" s="10" t="s">
        <v>438</v>
      </c>
      <c r="C45" s="11"/>
      <c r="D45" s="12"/>
      <c r="E45" s="159"/>
      <c r="F45" s="159"/>
      <c r="G45" s="114"/>
      <c r="H45" s="13"/>
    </row>
    <row r="46" spans="2:8" x14ac:dyDescent="0.2">
      <c r="B46" s="14" t="s">
        <v>6</v>
      </c>
      <c r="C46" s="15" t="s">
        <v>470</v>
      </c>
      <c r="D46" s="16" t="s">
        <v>471</v>
      </c>
      <c r="E46" s="215" t="s">
        <v>681</v>
      </c>
      <c r="F46" s="215" t="s">
        <v>682</v>
      </c>
      <c r="G46" s="171" t="s">
        <v>662</v>
      </c>
      <c r="H46" s="88">
        <v>33634.300000000003</v>
      </c>
    </row>
    <row r="47" spans="2:8" x14ac:dyDescent="0.2">
      <c r="B47" s="17"/>
      <c r="C47" s="18"/>
      <c r="D47" s="19"/>
      <c r="E47" s="216"/>
      <c r="F47" s="216"/>
      <c r="G47" s="113"/>
      <c r="H47" s="89"/>
    </row>
    <row r="48" spans="2:8" x14ac:dyDescent="0.2">
      <c r="B48" s="14" t="s">
        <v>10</v>
      </c>
      <c r="C48" s="15" t="s">
        <v>472</v>
      </c>
      <c r="D48" s="16" t="s">
        <v>473</v>
      </c>
      <c r="E48" s="215" t="s">
        <v>681</v>
      </c>
      <c r="F48" s="215" t="s">
        <v>682</v>
      </c>
      <c r="G48" s="168" t="s">
        <v>661</v>
      </c>
      <c r="H48" s="88">
        <v>400000</v>
      </c>
    </row>
    <row r="49" spans="2:8" ht="13.5" thickBot="1" x14ac:dyDescent="0.25">
      <c r="B49" s="17"/>
      <c r="C49" s="18"/>
      <c r="D49" s="19"/>
      <c r="E49" s="216"/>
      <c r="F49" s="216"/>
      <c r="G49" s="113"/>
      <c r="H49" s="89"/>
    </row>
    <row r="50" spans="2:8" ht="13.5" thickBot="1" x14ac:dyDescent="0.25">
      <c r="B50" s="217" t="s">
        <v>683</v>
      </c>
      <c r="C50" s="218"/>
      <c r="D50" s="219"/>
      <c r="E50" s="220"/>
      <c r="F50" s="220"/>
      <c r="G50" s="221"/>
      <c r="H50" s="220">
        <f>SUM(H30:H49)</f>
        <v>746834.3</v>
      </c>
    </row>
  </sheetData>
  <protectedRanges>
    <protectedRange sqref="H9" name="Oblast1_1_2"/>
    <protectedRange sqref="H32" name="Oblast1_1_3"/>
    <protectedRange sqref="H3:H5" name="Oblast1_1_1"/>
  </protectedRanges>
  <mergeCells count="1">
    <mergeCell ref="E12:F12"/>
  </mergeCells>
  <pageMargins left="0.78740157480314965" right="0.51181102362204722" top="0.98425196850393704" bottom="0.98425196850393704" header="0.51181102362204722" footer="0.51181102362204722"/>
  <pageSetup paperSize="9" scale="61" orientation="portrait" r:id="rId1"/>
  <headerFooter alignWithMargins="0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/>
    <pageSetUpPr fitToPage="1"/>
  </sheetPr>
  <dimension ref="B3:H48"/>
  <sheetViews>
    <sheetView showGridLines="0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2" customWidth="1"/>
    <col min="8" max="8" width="15.140625" style="2" customWidth="1"/>
    <col min="9" max="218" width="9.140625" style="3"/>
    <col min="219" max="219" width="5.7109375" style="3" customWidth="1"/>
    <col min="220" max="220" width="26.140625" style="3" customWidth="1"/>
    <col min="221" max="221" width="8.7109375" style="3" customWidth="1"/>
    <col min="222" max="222" width="37.140625" style="3" customWidth="1"/>
    <col min="223" max="229" width="15" style="3" customWidth="1"/>
    <col min="230" max="474" width="9.140625" style="3"/>
    <col min="475" max="475" width="5.7109375" style="3" customWidth="1"/>
    <col min="476" max="476" width="26.140625" style="3" customWidth="1"/>
    <col min="477" max="477" width="8.7109375" style="3" customWidth="1"/>
    <col min="478" max="478" width="37.140625" style="3" customWidth="1"/>
    <col min="479" max="485" width="15" style="3" customWidth="1"/>
    <col min="486" max="730" width="9.140625" style="3"/>
    <col min="731" max="731" width="5.7109375" style="3" customWidth="1"/>
    <col min="732" max="732" width="26.140625" style="3" customWidth="1"/>
    <col min="733" max="733" width="8.7109375" style="3" customWidth="1"/>
    <col min="734" max="734" width="37.140625" style="3" customWidth="1"/>
    <col min="735" max="741" width="15" style="3" customWidth="1"/>
    <col min="742" max="986" width="9.140625" style="3"/>
    <col min="987" max="987" width="5.7109375" style="3" customWidth="1"/>
    <col min="988" max="988" width="26.140625" style="3" customWidth="1"/>
    <col min="989" max="989" width="8.7109375" style="3" customWidth="1"/>
    <col min="990" max="990" width="37.140625" style="3" customWidth="1"/>
    <col min="991" max="997" width="15" style="3" customWidth="1"/>
    <col min="998" max="1242" width="9.140625" style="3"/>
    <col min="1243" max="1243" width="5.7109375" style="3" customWidth="1"/>
    <col min="1244" max="1244" width="26.140625" style="3" customWidth="1"/>
    <col min="1245" max="1245" width="8.7109375" style="3" customWidth="1"/>
    <col min="1246" max="1246" width="37.140625" style="3" customWidth="1"/>
    <col min="1247" max="1253" width="15" style="3" customWidth="1"/>
    <col min="1254" max="1498" width="9.140625" style="3"/>
    <col min="1499" max="1499" width="5.7109375" style="3" customWidth="1"/>
    <col min="1500" max="1500" width="26.140625" style="3" customWidth="1"/>
    <col min="1501" max="1501" width="8.7109375" style="3" customWidth="1"/>
    <col min="1502" max="1502" width="37.140625" style="3" customWidth="1"/>
    <col min="1503" max="1509" width="15" style="3" customWidth="1"/>
    <col min="1510" max="1754" width="9.140625" style="3"/>
    <col min="1755" max="1755" width="5.7109375" style="3" customWidth="1"/>
    <col min="1756" max="1756" width="26.140625" style="3" customWidth="1"/>
    <col min="1757" max="1757" width="8.7109375" style="3" customWidth="1"/>
    <col min="1758" max="1758" width="37.140625" style="3" customWidth="1"/>
    <col min="1759" max="1765" width="15" style="3" customWidth="1"/>
    <col min="1766" max="2010" width="9.140625" style="3"/>
    <col min="2011" max="2011" width="5.7109375" style="3" customWidth="1"/>
    <col min="2012" max="2012" width="26.140625" style="3" customWidth="1"/>
    <col min="2013" max="2013" width="8.7109375" style="3" customWidth="1"/>
    <col min="2014" max="2014" width="37.140625" style="3" customWidth="1"/>
    <col min="2015" max="2021" width="15" style="3" customWidth="1"/>
    <col min="2022" max="2266" width="9.140625" style="3"/>
    <col min="2267" max="2267" width="5.7109375" style="3" customWidth="1"/>
    <col min="2268" max="2268" width="26.140625" style="3" customWidth="1"/>
    <col min="2269" max="2269" width="8.7109375" style="3" customWidth="1"/>
    <col min="2270" max="2270" width="37.140625" style="3" customWidth="1"/>
    <col min="2271" max="2277" width="15" style="3" customWidth="1"/>
    <col min="2278" max="2522" width="9.140625" style="3"/>
    <col min="2523" max="2523" width="5.7109375" style="3" customWidth="1"/>
    <col min="2524" max="2524" width="26.140625" style="3" customWidth="1"/>
    <col min="2525" max="2525" width="8.7109375" style="3" customWidth="1"/>
    <col min="2526" max="2526" width="37.140625" style="3" customWidth="1"/>
    <col min="2527" max="2533" width="15" style="3" customWidth="1"/>
    <col min="2534" max="2778" width="9.140625" style="3"/>
    <col min="2779" max="2779" width="5.7109375" style="3" customWidth="1"/>
    <col min="2780" max="2780" width="26.140625" style="3" customWidth="1"/>
    <col min="2781" max="2781" width="8.7109375" style="3" customWidth="1"/>
    <col min="2782" max="2782" width="37.140625" style="3" customWidth="1"/>
    <col min="2783" max="2789" width="15" style="3" customWidth="1"/>
    <col min="2790" max="3034" width="9.140625" style="3"/>
    <col min="3035" max="3035" width="5.7109375" style="3" customWidth="1"/>
    <col min="3036" max="3036" width="26.140625" style="3" customWidth="1"/>
    <col min="3037" max="3037" width="8.7109375" style="3" customWidth="1"/>
    <col min="3038" max="3038" width="37.140625" style="3" customWidth="1"/>
    <col min="3039" max="3045" width="15" style="3" customWidth="1"/>
    <col min="3046" max="3290" width="9.140625" style="3"/>
    <col min="3291" max="3291" width="5.7109375" style="3" customWidth="1"/>
    <col min="3292" max="3292" width="26.140625" style="3" customWidth="1"/>
    <col min="3293" max="3293" width="8.7109375" style="3" customWidth="1"/>
    <col min="3294" max="3294" width="37.140625" style="3" customWidth="1"/>
    <col min="3295" max="3301" width="15" style="3" customWidth="1"/>
    <col min="3302" max="3546" width="9.140625" style="3"/>
    <col min="3547" max="3547" width="5.7109375" style="3" customWidth="1"/>
    <col min="3548" max="3548" width="26.140625" style="3" customWidth="1"/>
    <col min="3549" max="3549" width="8.7109375" style="3" customWidth="1"/>
    <col min="3550" max="3550" width="37.140625" style="3" customWidth="1"/>
    <col min="3551" max="3557" width="15" style="3" customWidth="1"/>
    <col min="3558" max="3802" width="9.140625" style="3"/>
    <col min="3803" max="3803" width="5.7109375" style="3" customWidth="1"/>
    <col min="3804" max="3804" width="26.140625" style="3" customWidth="1"/>
    <col min="3805" max="3805" width="8.7109375" style="3" customWidth="1"/>
    <col min="3806" max="3806" width="37.140625" style="3" customWidth="1"/>
    <col min="3807" max="3813" width="15" style="3" customWidth="1"/>
    <col min="3814" max="4058" width="9.140625" style="3"/>
    <col min="4059" max="4059" width="5.7109375" style="3" customWidth="1"/>
    <col min="4060" max="4060" width="26.140625" style="3" customWidth="1"/>
    <col min="4061" max="4061" width="8.7109375" style="3" customWidth="1"/>
    <col min="4062" max="4062" width="37.140625" style="3" customWidth="1"/>
    <col min="4063" max="4069" width="15" style="3" customWidth="1"/>
    <col min="4070" max="4314" width="9.140625" style="3"/>
    <col min="4315" max="4315" width="5.7109375" style="3" customWidth="1"/>
    <col min="4316" max="4316" width="26.140625" style="3" customWidth="1"/>
    <col min="4317" max="4317" width="8.7109375" style="3" customWidth="1"/>
    <col min="4318" max="4318" width="37.140625" style="3" customWidth="1"/>
    <col min="4319" max="4325" width="15" style="3" customWidth="1"/>
    <col min="4326" max="4570" width="9.140625" style="3"/>
    <col min="4571" max="4571" width="5.7109375" style="3" customWidth="1"/>
    <col min="4572" max="4572" width="26.140625" style="3" customWidth="1"/>
    <col min="4573" max="4573" width="8.7109375" style="3" customWidth="1"/>
    <col min="4574" max="4574" width="37.140625" style="3" customWidth="1"/>
    <col min="4575" max="4581" width="15" style="3" customWidth="1"/>
    <col min="4582" max="4826" width="9.140625" style="3"/>
    <col min="4827" max="4827" width="5.7109375" style="3" customWidth="1"/>
    <col min="4828" max="4828" width="26.140625" style="3" customWidth="1"/>
    <col min="4829" max="4829" width="8.7109375" style="3" customWidth="1"/>
    <col min="4830" max="4830" width="37.140625" style="3" customWidth="1"/>
    <col min="4831" max="4837" width="15" style="3" customWidth="1"/>
    <col min="4838" max="5082" width="9.140625" style="3"/>
    <col min="5083" max="5083" width="5.7109375" style="3" customWidth="1"/>
    <col min="5084" max="5084" width="26.140625" style="3" customWidth="1"/>
    <col min="5085" max="5085" width="8.7109375" style="3" customWidth="1"/>
    <col min="5086" max="5086" width="37.140625" style="3" customWidth="1"/>
    <col min="5087" max="5093" width="15" style="3" customWidth="1"/>
    <col min="5094" max="5338" width="9.140625" style="3"/>
    <col min="5339" max="5339" width="5.7109375" style="3" customWidth="1"/>
    <col min="5340" max="5340" width="26.140625" style="3" customWidth="1"/>
    <col min="5341" max="5341" width="8.7109375" style="3" customWidth="1"/>
    <col min="5342" max="5342" width="37.140625" style="3" customWidth="1"/>
    <col min="5343" max="5349" width="15" style="3" customWidth="1"/>
    <col min="5350" max="5594" width="9.140625" style="3"/>
    <col min="5595" max="5595" width="5.7109375" style="3" customWidth="1"/>
    <col min="5596" max="5596" width="26.140625" style="3" customWidth="1"/>
    <col min="5597" max="5597" width="8.7109375" style="3" customWidth="1"/>
    <col min="5598" max="5598" width="37.140625" style="3" customWidth="1"/>
    <col min="5599" max="5605" width="15" style="3" customWidth="1"/>
    <col min="5606" max="5850" width="9.140625" style="3"/>
    <col min="5851" max="5851" width="5.7109375" style="3" customWidth="1"/>
    <col min="5852" max="5852" width="26.140625" style="3" customWidth="1"/>
    <col min="5853" max="5853" width="8.7109375" style="3" customWidth="1"/>
    <col min="5854" max="5854" width="37.140625" style="3" customWidth="1"/>
    <col min="5855" max="5861" width="15" style="3" customWidth="1"/>
    <col min="5862" max="6106" width="9.140625" style="3"/>
    <col min="6107" max="6107" width="5.7109375" style="3" customWidth="1"/>
    <col min="6108" max="6108" width="26.140625" style="3" customWidth="1"/>
    <col min="6109" max="6109" width="8.7109375" style="3" customWidth="1"/>
    <col min="6110" max="6110" width="37.140625" style="3" customWidth="1"/>
    <col min="6111" max="6117" width="15" style="3" customWidth="1"/>
    <col min="6118" max="6362" width="9.140625" style="3"/>
    <col min="6363" max="6363" width="5.7109375" style="3" customWidth="1"/>
    <col min="6364" max="6364" width="26.140625" style="3" customWidth="1"/>
    <col min="6365" max="6365" width="8.7109375" style="3" customWidth="1"/>
    <col min="6366" max="6366" width="37.140625" style="3" customWidth="1"/>
    <col min="6367" max="6373" width="15" style="3" customWidth="1"/>
    <col min="6374" max="6618" width="9.140625" style="3"/>
    <col min="6619" max="6619" width="5.7109375" style="3" customWidth="1"/>
    <col min="6620" max="6620" width="26.140625" style="3" customWidth="1"/>
    <col min="6621" max="6621" width="8.7109375" style="3" customWidth="1"/>
    <col min="6622" max="6622" width="37.140625" style="3" customWidth="1"/>
    <col min="6623" max="6629" width="15" style="3" customWidth="1"/>
    <col min="6630" max="6874" width="9.140625" style="3"/>
    <col min="6875" max="6875" width="5.7109375" style="3" customWidth="1"/>
    <col min="6876" max="6876" width="26.140625" style="3" customWidth="1"/>
    <col min="6877" max="6877" width="8.7109375" style="3" customWidth="1"/>
    <col min="6878" max="6878" width="37.140625" style="3" customWidth="1"/>
    <col min="6879" max="6885" width="15" style="3" customWidth="1"/>
    <col min="6886" max="7130" width="9.140625" style="3"/>
    <col min="7131" max="7131" width="5.7109375" style="3" customWidth="1"/>
    <col min="7132" max="7132" width="26.140625" style="3" customWidth="1"/>
    <col min="7133" max="7133" width="8.7109375" style="3" customWidth="1"/>
    <col min="7134" max="7134" width="37.140625" style="3" customWidth="1"/>
    <col min="7135" max="7141" width="15" style="3" customWidth="1"/>
    <col min="7142" max="7386" width="9.140625" style="3"/>
    <col min="7387" max="7387" width="5.7109375" style="3" customWidth="1"/>
    <col min="7388" max="7388" width="26.140625" style="3" customWidth="1"/>
    <col min="7389" max="7389" width="8.7109375" style="3" customWidth="1"/>
    <col min="7390" max="7390" width="37.140625" style="3" customWidth="1"/>
    <col min="7391" max="7397" width="15" style="3" customWidth="1"/>
    <col min="7398" max="7642" width="9.140625" style="3"/>
    <col min="7643" max="7643" width="5.7109375" style="3" customWidth="1"/>
    <col min="7644" max="7644" width="26.140625" style="3" customWidth="1"/>
    <col min="7645" max="7645" width="8.7109375" style="3" customWidth="1"/>
    <col min="7646" max="7646" width="37.140625" style="3" customWidth="1"/>
    <col min="7647" max="7653" width="15" style="3" customWidth="1"/>
    <col min="7654" max="7898" width="9.140625" style="3"/>
    <col min="7899" max="7899" width="5.7109375" style="3" customWidth="1"/>
    <col min="7900" max="7900" width="26.140625" style="3" customWidth="1"/>
    <col min="7901" max="7901" width="8.7109375" style="3" customWidth="1"/>
    <col min="7902" max="7902" width="37.140625" style="3" customWidth="1"/>
    <col min="7903" max="7909" width="15" style="3" customWidth="1"/>
    <col min="7910" max="8154" width="9.140625" style="3"/>
    <col min="8155" max="8155" width="5.7109375" style="3" customWidth="1"/>
    <col min="8156" max="8156" width="26.140625" style="3" customWidth="1"/>
    <col min="8157" max="8157" width="8.7109375" style="3" customWidth="1"/>
    <col min="8158" max="8158" width="37.140625" style="3" customWidth="1"/>
    <col min="8159" max="8165" width="15" style="3" customWidth="1"/>
    <col min="8166" max="8410" width="9.140625" style="3"/>
    <col min="8411" max="8411" width="5.7109375" style="3" customWidth="1"/>
    <col min="8412" max="8412" width="26.140625" style="3" customWidth="1"/>
    <col min="8413" max="8413" width="8.7109375" style="3" customWidth="1"/>
    <col min="8414" max="8414" width="37.140625" style="3" customWidth="1"/>
    <col min="8415" max="8421" width="15" style="3" customWidth="1"/>
    <col min="8422" max="8666" width="9.140625" style="3"/>
    <col min="8667" max="8667" width="5.7109375" style="3" customWidth="1"/>
    <col min="8668" max="8668" width="26.140625" style="3" customWidth="1"/>
    <col min="8669" max="8669" width="8.7109375" style="3" customWidth="1"/>
    <col min="8670" max="8670" width="37.140625" style="3" customWidth="1"/>
    <col min="8671" max="8677" width="15" style="3" customWidth="1"/>
    <col min="8678" max="8922" width="9.140625" style="3"/>
    <col min="8923" max="8923" width="5.7109375" style="3" customWidth="1"/>
    <col min="8924" max="8924" width="26.140625" style="3" customWidth="1"/>
    <col min="8925" max="8925" width="8.7109375" style="3" customWidth="1"/>
    <col min="8926" max="8926" width="37.140625" style="3" customWidth="1"/>
    <col min="8927" max="8933" width="15" style="3" customWidth="1"/>
    <col min="8934" max="9178" width="9.140625" style="3"/>
    <col min="9179" max="9179" width="5.7109375" style="3" customWidth="1"/>
    <col min="9180" max="9180" width="26.140625" style="3" customWidth="1"/>
    <col min="9181" max="9181" width="8.7109375" style="3" customWidth="1"/>
    <col min="9182" max="9182" width="37.140625" style="3" customWidth="1"/>
    <col min="9183" max="9189" width="15" style="3" customWidth="1"/>
    <col min="9190" max="9434" width="9.140625" style="3"/>
    <col min="9435" max="9435" width="5.7109375" style="3" customWidth="1"/>
    <col min="9436" max="9436" width="26.140625" style="3" customWidth="1"/>
    <col min="9437" max="9437" width="8.7109375" style="3" customWidth="1"/>
    <col min="9438" max="9438" width="37.140625" style="3" customWidth="1"/>
    <col min="9439" max="9445" width="15" style="3" customWidth="1"/>
    <col min="9446" max="9690" width="9.140625" style="3"/>
    <col min="9691" max="9691" width="5.7109375" style="3" customWidth="1"/>
    <col min="9692" max="9692" width="26.140625" style="3" customWidth="1"/>
    <col min="9693" max="9693" width="8.7109375" style="3" customWidth="1"/>
    <col min="9694" max="9694" width="37.140625" style="3" customWidth="1"/>
    <col min="9695" max="9701" width="15" style="3" customWidth="1"/>
    <col min="9702" max="9946" width="9.140625" style="3"/>
    <col min="9947" max="9947" width="5.7109375" style="3" customWidth="1"/>
    <col min="9948" max="9948" width="26.140625" style="3" customWidth="1"/>
    <col min="9949" max="9949" width="8.7109375" style="3" customWidth="1"/>
    <col min="9950" max="9950" width="37.140625" style="3" customWidth="1"/>
    <col min="9951" max="9957" width="15" style="3" customWidth="1"/>
    <col min="9958" max="10202" width="9.140625" style="3"/>
    <col min="10203" max="10203" width="5.7109375" style="3" customWidth="1"/>
    <col min="10204" max="10204" width="26.140625" style="3" customWidth="1"/>
    <col min="10205" max="10205" width="8.7109375" style="3" customWidth="1"/>
    <col min="10206" max="10206" width="37.140625" style="3" customWidth="1"/>
    <col min="10207" max="10213" width="15" style="3" customWidth="1"/>
    <col min="10214" max="10458" width="9.140625" style="3"/>
    <col min="10459" max="10459" width="5.7109375" style="3" customWidth="1"/>
    <col min="10460" max="10460" width="26.140625" style="3" customWidth="1"/>
    <col min="10461" max="10461" width="8.7109375" style="3" customWidth="1"/>
    <col min="10462" max="10462" width="37.140625" style="3" customWidth="1"/>
    <col min="10463" max="10469" width="15" style="3" customWidth="1"/>
    <col min="10470" max="10714" width="9.140625" style="3"/>
    <col min="10715" max="10715" width="5.7109375" style="3" customWidth="1"/>
    <col min="10716" max="10716" width="26.140625" style="3" customWidth="1"/>
    <col min="10717" max="10717" width="8.7109375" style="3" customWidth="1"/>
    <col min="10718" max="10718" width="37.140625" style="3" customWidth="1"/>
    <col min="10719" max="10725" width="15" style="3" customWidth="1"/>
    <col min="10726" max="10970" width="9.140625" style="3"/>
    <col min="10971" max="10971" width="5.7109375" style="3" customWidth="1"/>
    <col min="10972" max="10972" width="26.140625" style="3" customWidth="1"/>
    <col min="10973" max="10973" width="8.7109375" style="3" customWidth="1"/>
    <col min="10974" max="10974" width="37.140625" style="3" customWidth="1"/>
    <col min="10975" max="10981" width="15" style="3" customWidth="1"/>
    <col min="10982" max="11226" width="9.140625" style="3"/>
    <col min="11227" max="11227" width="5.7109375" style="3" customWidth="1"/>
    <col min="11228" max="11228" width="26.140625" style="3" customWidth="1"/>
    <col min="11229" max="11229" width="8.7109375" style="3" customWidth="1"/>
    <col min="11230" max="11230" width="37.140625" style="3" customWidth="1"/>
    <col min="11231" max="11237" width="15" style="3" customWidth="1"/>
    <col min="11238" max="11482" width="9.140625" style="3"/>
    <col min="11483" max="11483" width="5.7109375" style="3" customWidth="1"/>
    <col min="11484" max="11484" width="26.140625" style="3" customWidth="1"/>
    <col min="11485" max="11485" width="8.7109375" style="3" customWidth="1"/>
    <col min="11486" max="11486" width="37.140625" style="3" customWidth="1"/>
    <col min="11487" max="11493" width="15" style="3" customWidth="1"/>
    <col min="11494" max="11738" width="9.140625" style="3"/>
    <col min="11739" max="11739" width="5.7109375" style="3" customWidth="1"/>
    <col min="11740" max="11740" width="26.140625" style="3" customWidth="1"/>
    <col min="11741" max="11741" width="8.7109375" style="3" customWidth="1"/>
    <col min="11742" max="11742" width="37.140625" style="3" customWidth="1"/>
    <col min="11743" max="11749" width="15" style="3" customWidth="1"/>
    <col min="11750" max="11994" width="9.140625" style="3"/>
    <col min="11995" max="11995" width="5.7109375" style="3" customWidth="1"/>
    <col min="11996" max="11996" width="26.140625" style="3" customWidth="1"/>
    <col min="11997" max="11997" width="8.7109375" style="3" customWidth="1"/>
    <col min="11998" max="11998" width="37.140625" style="3" customWidth="1"/>
    <col min="11999" max="12005" width="15" style="3" customWidth="1"/>
    <col min="12006" max="12250" width="9.140625" style="3"/>
    <col min="12251" max="12251" width="5.7109375" style="3" customWidth="1"/>
    <col min="12252" max="12252" width="26.140625" style="3" customWidth="1"/>
    <col min="12253" max="12253" width="8.7109375" style="3" customWidth="1"/>
    <col min="12254" max="12254" width="37.140625" style="3" customWidth="1"/>
    <col min="12255" max="12261" width="15" style="3" customWidth="1"/>
    <col min="12262" max="12506" width="9.140625" style="3"/>
    <col min="12507" max="12507" width="5.7109375" style="3" customWidth="1"/>
    <col min="12508" max="12508" width="26.140625" style="3" customWidth="1"/>
    <col min="12509" max="12509" width="8.7109375" style="3" customWidth="1"/>
    <col min="12510" max="12510" width="37.140625" style="3" customWidth="1"/>
    <col min="12511" max="12517" width="15" style="3" customWidth="1"/>
    <col min="12518" max="12762" width="9.140625" style="3"/>
    <col min="12763" max="12763" width="5.7109375" style="3" customWidth="1"/>
    <col min="12764" max="12764" width="26.140625" style="3" customWidth="1"/>
    <col min="12765" max="12765" width="8.7109375" style="3" customWidth="1"/>
    <col min="12766" max="12766" width="37.140625" style="3" customWidth="1"/>
    <col min="12767" max="12773" width="15" style="3" customWidth="1"/>
    <col min="12774" max="13018" width="9.140625" style="3"/>
    <col min="13019" max="13019" width="5.7109375" style="3" customWidth="1"/>
    <col min="13020" max="13020" width="26.140625" style="3" customWidth="1"/>
    <col min="13021" max="13021" width="8.7109375" style="3" customWidth="1"/>
    <col min="13022" max="13022" width="37.140625" style="3" customWidth="1"/>
    <col min="13023" max="13029" width="15" style="3" customWidth="1"/>
    <col min="13030" max="13274" width="9.140625" style="3"/>
    <col min="13275" max="13275" width="5.7109375" style="3" customWidth="1"/>
    <col min="13276" max="13276" width="26.140625" style="3" customWidth="1"/>
    <col min="13277" max="13277" width="8.7109375" style="3" customWidth="1"/>
    <col min="13278" max="13278" width="37.140625" style="3" customWidth="1"/>
    <col min="13279" max="13285" width="15" style="3" customWidth="1"/>
    <col min="13286" max="13530" width="9.140625" style="3"/>
    <col min="13531" max="13531" width="5.7109375" style="3" customWidth="1"/>
    <col min="13532" max="13532" width="26.140625" style="3" customWidth="1"/>
    <col min="13533" max="13533" width="8.7109375" style="3" customWidth="1"/>
    <col min="13534" max="13534" width="37.140625" style="3" customWidth="1"/>
    <col min="13535" max="13541" width="15" style="3" customWidth="1"/>
    <col min="13542" max="13786" width="9.140625" style="3"/>
    <col min="13787" max="13787" width="5.7109375" style="3" customWidth="1"/>
    <col min="13788" max="13788" width="26.140625" style="3" customWidth="1"/>
    <col min="13789" max="13789" width="8.7109375" style="3" customWidth="1"/>
    <col min="13790" max="13790" width="37.140625" style="3" customWidth="1"/>
    <col min="13791" max="13797" width="15" style="3" customWidth="1"/>
    <col min="13798" max="14042" width="9.140625" style="3"/>
    <col min="14043" max="14043" width="5.7109375" style="3" customWidth="1"/>
    <col min="14044" max="14044" width="26.140625" style="3" customWidth="1"/>
    <col min="14045" max="14045" width="8.7109375" style="3" customWidth="1"/>
    <col min="14046" max="14046" width="37.140625" style="3" customWidth="1"/>
    <col min="14047" max="14053" width="15" style="3" customWidth="1"/>
    <col min="14054" max="14298" width="9.140625" style="3"/>
    <col min="14299" max="14299" width="5.7109375" style="3" customWidth="1"/>
    <col min="14300" max="14300" width="26.140625" style="3" customWidth="1"/>
    <col min="14301" max="14301" width="8.7109375" style="3" customWidth="1"/>
    <col min="14302" max="14302" width="37.140625" style="3" customWidth="1"/>
    <col min="14303" max="14309" width="15" style="3" customWidth="1"/>
    <col min="14310" max="14554" width="9.140625" style="3"/>
    <col min="14555" max="14555" width="5.7109375" style="3" customWidth="1"/>
    <col min="14556" max="14556" width="26.140625" style="3" customWidth="1"/>
    <col min="14557" max="14557" width="8.7109375" style="3" customWidth="1"/>
    <col min="14558" max="14558" width="37.140625" style="3" customWidth="1"/>
    <col min="14559" max="14565" width="15" style="3" customWidth="1"/>
    <col min="14566" max="14810" width="9.140625" style="3"/>
    <col min="14811" max="14811" width="5.7109375" style="3" customWidth="1"/>
    <col min="14812" max="14812" width="26.140625" style="3" customWidth="1"/>
    <col min="14813" max="14813" width="8.7109375" style="3" customWidth="1"/>
    <col min="14814" max="14814" width="37.140625" style="3" customWidth="1"/>
    <col min="14815" max="14821" width="15" style="3" customWidth="1"/>
    <col min="14822" max="15066" width="9.140625" style="3"/>
    <col min="15067" max="15067" width="5.7109375" style="3" customWidth="1"/>
    <col min="15068" max="15068" width="26.140625" style="3" customWidth="1"/>
    <col min="15069" max="15069" width="8.7109375" style="3" customWidth="1"/>
    <col min="15070" max="15070" width="37.140625" style="3" customWidth="1"/>
    <col min="15071" max="15077" width="15" style="3" customWidth="1"/>
    <col min="15078" max="15322" width="9.140625" style="3"/>
    <col min="15323" max="15323" width="5.7109375" style="3" customWidth="1"/>
    <col min="15324" max="15324" width="26.140625" style="3" customWidth="1"/>
    <col min="15325" max="15325" width="8.7109375" style="3" customWidth="1"/>
    <col min="15326" max="15326" width="37.140625" style="3" customWidth="1"/>
    <col min="15327" max="15333" width="15" style="3" customWidth="1"/>
    <col min="15334" max="15578" width="9.140625" style="3"/>
    <col min="15579" max="15579" width="5.7109375" style="3" customWidth="1"/>
    <col min="15580" max="15580" width="26.140625" style="3" customWidth="1"/>
    <col min="15581" max="15581" width="8.7109375" style="3" customWidth="1"/>
    <col min="15582" max="15582" width="37.140625" style="3" customWidth="1"/>
    <col min="15583" max="15589" width="15" style="3" customWidth="1"/>
    <col min="15590" max="15834" width="9.140625" style="3"/>
    <col min="15835" max="15835" width="5.7109375" style="3" customWidth="1"/>
    <col min="15836" max="15836" width="26.140625" style="3" customWidth="1"/>
    <col min="15837" max="15837" width="8.7109375" style="3" customWidth="1"/>
    <col min="15838" max="15838" width="37.140625" style="3" customWidth="1"/>
    <col min="15839" max="15845" width="15" style="3" customWidth="1"/>
    <col min="15846" max="16090" width="9.140625" style="3"/>
    <col min="16091" max="16091" width="5.7109375" style="3" customWidth="1"/>
    <col min="16092" max="16092" width="26.140625" style="3" customWidth="1"/>
    <col min="16093" max="16093" width="8.7109375" style="3" customWidth="1"/>
    <col min="16094" max="16094" width="37.140625" style="3" customWidth="1"/>
    <col min="16095" max="16101" width="15" style="3" customWidth="1"/>
    <col min="16102" max="16384" width="9.140625" style="3"/>
  </cols>
  <sheetData>
    <row r="3" spans="2:8" x14ac:dyDescent="0.2">
      <c r="B3" s="264" t="s">
        <v>691</v>
      </c>
      <c r="C3" s="264"/>
      <c r="D3" s="264"/>
      <c r="E3" s="264"/>
      <c r="F3" s="264"/>
      <c r="G3" s="264"/>
      <c r="H3" s="265"/>
    </row>
    <row r="4" spans="2:8" x14ac:dyDescent="0.2">
      <c r="B4" s="264" t="s">
        <v>690</v>
      </c>
      <c r="C4" s="264"/>
      <c r="D4" s="264"/>
      <c r="E4" s="264"/>
      <c r="F4" s="264"/>
      <c r="G4" s="264"/>
      <c r="H4" s="265"/>
    </row>
    <row r="5" spans="2:8" x14ac:dyDescent="0.2">
      <c r="B5" s="264" t="s">
        <v>689</v>
      </c>
      <c r="C5" s="264"/>
      <c r="D5" s="264"/>
      <c r="E5" s="264"/>
      <c r="F5" s="264"/>
      <c r="G5" s="264"/>
      <c r="H5" s="265"/>
    </row>
    <row r="7" spans="2:8" ht="18" x14ac:dyDescent="0.25">
      <c r="B7" s="4" t="s">
        <v>474</v>
      </c>
      <c r="C7" s="5"/>
      <c r="D7" s="6"/>
      <c r="E7" s="7"/>
      <c r="F7" s="7"/>
      <c r="G7" s="7"/>
      <c r="H7" s="7"/>
    </row>
    <row r="8" spans="2:8" ht="13.5" thickBot="1" x14ac:dyDescent="0.25">
      <c r="C8" s="9"/>
      <c r="E8" s="8"/>
      <c r="F8" s="8"/>
      <c r="G8" s="8"/>
      <c r="H8" s="8"/>
    </row>
    <row r="9" spans="2:8" ht="15.75" thickBot="1" x14ac:dyDescent="0.25">
      <c r="B9" s="210" t="s">
        <v>678</v>
      </c>
      <c r="C9" s="211"/>
      <c r="D9" s="212"/>
      <c r="E9" s="213"/>
      <c r="F9" s="213"/>
      <c r="G9" s="213"/>
      <c r="H9" s="255"/>
    </row>
    <row r="10" spans="2:8" ht="13.5" thickBot="1" x14ac:dyDescent="0.25">
      <c r="C10" s="9"/>
      <c r="E10" s="8"/>
      <c r="F10" s="8"/>
      <c r="G10" s="8"/>
      <c r="H10" s="8"/>
    </row>
    <row r="11" spans="2:8" ht="18.75" customHeight="1" thickBot="1" x14ac:dyDescent="0.3">
      <c r="B11" s="256" t="s">
        <v>648</v>
      </c>
      <c r="C11" s="257"/>
      <c r="D11" s="257"/>
      <c r="E11" s="257"/>
      <c r="F11" s="257"/>
      <c r="G11" s="257"/>
      <c r="H11" s="258"/>
    </row>
    <row r="12" spans="2:8" ht="30" customHeight="1" thickBot="1" x14ac:dyDescent="0.25">
      <c r="B12" s="106" t="s">
        <v>1</v>
      </c>
      <c r="C12" s="107" t="s">
        <v>2</v>
      </c>
      <c r="D12" s="108" t="s">
        <v>3</v>
      </c>
      <c r="E12" s="291" t="s">
        <v>643</v>
      </c>
      <c r="F12" s="292"/>
      <c r="G12" s="110" t="s">
        <v>644</v>
      </c>
      <c r="H12" s="111" t="s">
        <v>687</v>
      </c>
    </row>
    <row r="13" spans="2:8" ht="13.5" thickBot="1" x14ac:dyDescent="0.25">
      <c r="B13" s="10" t="s">
        <v>475</v>
      </c>
      <c r="C13" s="11"/>
      <c r="D13" s="12"/>
      <c r="E13" s="13"/>
      <c r="F13" s="13"/>
      <c r="G13" s="13"/>
      <c r="H13" s="13"/>
    </row>
    <row r="14" spans="2:8" x14ac:dyDescent="0.2">
      <c r="B14" s="14" t="s">
        <v>10</v>
      </c>
      <c r="C14" s="15" t="s">
        <v>476</v>
      </c>
      <c r="D14" s="16" t="s">
        <v>477</v>
      </c>
      <c r="E14" s="19" t="s">
        <v>9</v>
      </c>
      <c r="F14" s="19"/>
      <c r="G14" s="168" t="s">
        <v>663</v>
      </c>
      <c r="H14" s="97">
        <v>-1900</v>
      </c>
    </row>
    <row r="15" spans="2:8" x14ac:dyDescent="0.2">
      <c r="B15" s="17"/>
      <c r="C15" s="18"/>
      <c r="D15" s="19"/>
      <c r="E15" s="105"/>
      <c r="F15" s="105"/>
      <c r="G15" s="169"/>
      <c r="H15" s="103"/>
    </row>
    <row r="16" spans="2:8" x14ac:dyDescent="0.2">
      <c r="B16" s="14" t="s">
        <v>10</v>
      </c>
      <c r="C16" s="15" t="s">
        <v>478</v>
      </c>
      <c r="D16" s="16" t="s">
        <v>479</v>
      </c>
      <c r="E16" s="19" t="s">
        <v>9</v>
      </c>
      <c r="F16" s="19"/>
      <c r="G16" s="168" t="s">
        <v>663</v>
      </c>
      <c r="H16" s="97">
        <v>-3300</v>
      </c>
    </row>
    <row r="17" spans="2:8" x14ac:dyDescent="0.2">
      <c r="B17" s="17"/>
      <c r="C17" s="18"/>
      <c r="D17" s="19"/>
      <c r="E17" s="105"/>
      <c r="F17" s="105"/>
      <c r="G17" s="169"/>
      <c r="H17" s="103"/>
    </row>
    <row r="18" spans="2:8" x14ac:dyDescent="0.2">
      <c r="B18" s="14" t="s">
        <v>480</v>
      </c>
      <c r="C18" s="15" t="s">
        <v>481</v>
      </c>
      <c r="D18" s="16" t="s">
        <v>482</v>
      </c>
      <c r="E18" s="19" t="s">
        <v>9</v>
      </c>
      <c r="F18" s="19"/>
      <c r="G18" s="168" t="s">
        <v>664</v>
      </c>
      <c r="H18" s="97">
        <v>-5000</v>
      </c>
    </row>
    <row r="19" spans="2:8" x14ac:dyDescent="0.2">
      <c r="B19" s="17"/>
      <c r="C19" s="18"/>
      <c r="D19" s="19"/>
      <c r="E19" s="105"/>
      <c r="F19" s="105"/>
      <c r="G19" s="169"/>
      <c r="H19" s="103"/>
    </row>
    <row r="20" spans="2:8" x14ac:dyDescent="0.2">
      <c r="B20" s="14" t="s">
        <v>480</v>
      </c>
      <c r="C20" s="15" t="s">
        <v>483</v>
      </c>
      <c r="D20" s="16" t="s">
        <v>484</v>
      </c>
      <c r="E20" s="19" t="s">
        <v>9</v>
      </c>
      <c r="F20" s="19"/>
      <c r="G20" s="168" t="s">
        <v>664</v>
      </c>
      <c r="H20" s="97">
        <v>-7407.1</v>
      </c>
    </row>
    <row r="21" spans="2:8" x14ac:dyDescent="0.2">
      <c r="B21" s="17"/>
      <c r="C21" s="18"/>
      <c r="D21" s="19"/>
      <c r="E21" s="105"/>
      <c r="F21" s="105"/>
      <c r="G21" s="169"/>
      <c r="H21" s="103"/>
    </row>
    <row r="22" spans="2:8" x14ac:dyDescent="0.2">
      <c r="B22" s="14" t="s">
        <v>480</v>
      </c>
      <c r="C22" s="15" t="s">
        <v>485</v>
      </c>
      <c r="D22" s="16" t="s">
        <v>486</v>
      </c>
      <c r="E22" s="19" t="s">
        <v>9</v>
      </c>
      <c r="F22" s="19"/>
      <c r="G22" s="168" t="s">
        <v>664</v>
      </c>
      <c r="H22" s="97">
        <v>-36000</v>
      </c>
    </row>
    <row r="23" spans="2:8" x14ac:dyDescent="0.2">
      <c r="B23" s="17"/>
      <c r="C23" s="18"/>
      <c r="D23" s="19"/>
      <c r="E23" s="105"/>
      <c r="F23" s="105"/>
      <c r="G23" s="169"/>
      <c r="H23" s="103"/>
    </row>
    <row r="24" spans="2:8" x14ac:dyDescent="0.2">
      <c r="B24" s="14" t="s">
        <v>480</v>
      </c>
      <c r="C24" s="15" t="s">
        <v>487</v>
      </c>
      <c r="D24" s="16" t="s">
        <v>488</v>
      </c>
      <c r="E24" s="19" t="s">
        <v>9</v>
      </c>
      <c r="F24" s="19"/>
      <c r="G24" s="168" t="s">
        <v>664</v>
      </c>
      <c r="H24" s="97">
        <v>-250000</v>
      </c>
    </row>
    <row r="25" spans="2:8" x14ac:dyDescent="0.2">
      <c r="B25" s="17"/>
      <c r="C25" s="18"/>
      <c r="D25" s="19"/>
      <c r="E25" s="105"/>
      <c r="F25" s="105"/>
      <c r="G25" s="169"/>
      <c r="H25" s="103"/>
    </row>
    <row r="26" spans="2:8" x14ac:dyDescent="0.2">
      <c r="B26" s="14" t="s">
        <v>489</v>
      </c>
      <c r="C26" s="15" t="s">
        <v>490</v>
      </c>
      <c r="D26" s="16" t="s">
        <v>491</v>
      </c>
      <c r="E26" s="19" t="s">
        <v>9</v>
      </c>
      <c r="F26" s="19"/>
      <c r="G26" s="112" t="s">
        <v>665</v>
      </c>
      <c r="H26" s="97">
        <v>-29400</v>
      </c>
    </row>
    <row r="27" spans="2:8" ht="13.5" thickBot="1" x14ac:dyDescent="0.25">
      <c r="B27" s="17"/>
      <c r="C27" s="18"/>
      <c r="D27" s="19"/>
      <c r="E27" s="105"/>
      <c r="F27" s="105"/>
      <c r="G27" s="113"/>
      <c r="H27" s="103"/>
    </row>
    <row r="28" spans="2:8" ht="15.75" customHeight="1" thickBot="1" x14ac:dyDescent="0.25">
      <c r="B28" s="217" t="s">
        <v>683</v>
      </c>
      <c r="C28" s="218"/>
      <c r="D28" s="219"/>
      <c r="E28" s="259"/>
      <c r="F28" s="222"/>
      <c r="G28" s="221"/>
      <c r="H28" s="220">
        <f>SUM(H13:H27)</f>
        <v>-333007.09999999998</v>
      </c>
    </row>
    <row r="29" spans="2:8" x14ac:dyDescent="0.2">
      <c r="C29" s="9"/>
      <c r="E29" s="8"/>
      <c r="F29" s="8"/>
      <c r="G29" s="8"/>
      <c r="H29" s="8"/>
    </row>
    <row r="30" spans="2:8" ht="13.5" thickBot="1" x14ac:dyDescent="0.25"/>
    <row r="31" spans="2:8" ht="18.75" customHeight="1" thickBot="1" x14ac:dyDescent="0.3">
      <c r="B31" s="256" t="s">
        <v>679</v>
      </c>
      <c r="C31" s="257"/>
      <c r="D31" s="257"/>
      <c r="E31" s="257"/>
      <c r="F31" s="257"/>
      <c r="G31" s="257"/>
      <c r="H31" s="258"/>
    </row>
    <row r="32" spans="2:8" ht="30" customHeight="1" thickBot="1" x14ac:dyDescent="0.25">
      <c r="B32" s="106" t="s">
        <v>1</v>
      </c>
      <c r="C32" s="107" t="s">
        <v>2</v>
      </c>
      <c r="D32" s="108" t="s">
        <v>3</v>
      </c>
      <c r="E32" s="109" t="s">
        <v>680</v>
      </c>
      <c r="F32" s="214" t="s">
        <v>643</v>
      </c>
      <c r="G32" s="110" t="s">
        <v>644</v>
      </c>
      <c r="H32" s="111" t="s">
        <v>688</v>
      </c>
    </row>
    <row r="33" spans="2:8" ht="13.5" thickBot="1" x14ac:dyDescent="0.25">
      <c r="B33" s="10" t="s">
        <v>475</v>
      </c>
      <c r="C33" s="11"/>
      <c r="D33" s="12"/>
      <c r="E33" s="159"/>
      <c r="F33" s="159"/>
      <c r="G33" s="13"/>
      <c r="H33" s="13"/>
    </row>
    <row r="34" spans="2:8" x14ac:dyDescent="0.2">
      <c r="B34" s="14" t="s">
        <v>10</v>
      </c>
      <c r="C34" s="15" t="s">
        <v>476</v>
      </c>
      <c r="D34" s="16" t="s">
        <v>477</v>
      </c>
      <c r="E34" s="215" t="s">
        <v>681</v>
      </c>
      <c r="F34" s="215" t="s">
        <v>682</v>
      </c>
      <c r="G34" s="168" t="s">
        <v>663</v>
      </c>
      <c r="H34" s="97">
        <v>1900</v>
      </c>
    </row>
    <row r="35" spans="2:8" x14ac:dyDescent="0.2">
      <c r="B35" s="17"/>
      <c r="C35" s="18"/>
      <c r="D35" s="19"/>
      <c r="E35" s="216"/>
      <c r="F35" s="216"/>
      <c r="G35" s="169"/>
      <c r="H35" s="103"/>
    </row>
    <row r="36" spans="2:8" x14ac:dyDescent="0.2">
      <c r="B36" s="14" t="s">
        <v>10</v>
      </c>
      <c r="C36" s="15" t="s">
        <v>478</v>
      </c>
      <c r="D36" s="16" t="s">
        <v>479</v>
      </c>
      <c r="E36" s="215" t="s">
        <v>681</v>
      </c>
      <c r="F36" s="215" t="s">
        <v>682</v>
      </c>
      <c r="G36" s="168" t="s">
        <v>663</v>
      </c>
      <c r="H36" s="97">
        <v>3300</v>
      </c>
    </row>
    <row r="37" spans="2:8" x14ac:dyDescent="0.2">
      <c r="B37" s="17"/>
      <c r="C37" s="18"/>
      <c r="D37" s="19"/>
      <c r="E37" s="216"/>
      <c r="F37" s="216"/>
      <c r="G37" s="169"/>
      <c r="H37" s="103"/>
    </row>
    <row r="38" spans="2:8" x14ac:dyDescent="0.2">
      <c r="B38" s="14" t="s">
        <v>480</v>
      </c>
      <c r="C38" s="15" t="s">
        <v>481</v>
      </c>
      <c r="D38" s="16" t="s">
        <v>482</v>
      </c>
      <c r="E38" s="215" t="s">
        <v>681</v>
      </c>
      <c r="F38" s="215" t="s">
        <v>682</v>
      </c>
      <c r="G38" s="168" t="s">
        <v>664</v>
      </c>
      <c r="H38" s="97">
        <v>5000</v>
      </c>
    </row>
    <row r="39" spans="2:8" x14ac:dyDescent="0.2">
      <c r="B39" s="17"/>
      <c r="C39" s="18"/>
      <c r="D39" s="19"/>
      <c r="E39" s="216"/>
      <c r="F39" s="216"/>
      <c r="G39" s="169"/>
      <c r="H39" s="103"/>
    </row>
    <row r="40" spans="2:8" x14ac:dyDescent="0.2">
      <c r="B40" s="14" t="s">
        <v>480</v>
      </c>
      <c r="C40" s="15" t="s">
        <v>483</v>
      </c>
      <c r="D40" s="16" t="s">
        <v>484</v>
      </c>
      <c r="E40" s="215" t="s">
        <v>681</v>
      </c>
      <c r="F40" s="215" t="s">
        <v>682</v>
      </c>
      <c r="G40" s="168" t="s">
        <v>664</v>
      </c>
      <c r="H40" s="97">
        <v>7407.1</v>
      </c>
    </row>
    <row r="41" spans="2:8" x14ac:dyDescent="0.2">
      <c r="B41" s="17"/>
      <c r="C41" s="18"/>
      <c r="D41" s="19"/>
      <c r="E41" s="216"/>
      <c r="F41" s="216"/>
      <c r="G41" s="169"/>
      <c r="H41" s="103"/>
    </row>
    <row r="42" spans="2:8" x14ac:dyDescent="0.2">
      <c r="B42" s="14" t="s">
        <v>480</v>
      </c>
      <c r="C42" s="15" t="s">
        <v>485</v>
      </c>
      <c r="D42" s="16" t="s">
        <v>486</v>
      </c>
      <c r="E42" s="215" t="s">
        <v>681</v>
      </c>
      <c r="F42" s="215" t="s">
        <v>682</v>
      </c>
      <c r="G42" s="168" t="s">
        <v>664</v>
      </c>
      <c r="H42" s="97">
        <v>36000</v>
      </c>
    </row>
    <row r="43" spans="2:8" x14ac:dyDescent="0.2">
      <c r="B43" s="17"/>
      <c r="C43" s="18"/>
      <c r="D43" s="19"/>
      <c r="E43" s="216"/>
      <c r="F43" s="216"/>
      <c r="G43" s="169"/>
      <c r="H43" s="103"/>
    </row>
    <row r="44" spans="2:8" x14ac:dyDescent="0.2">
      <c r="B44" s="14" t="s">
        <v>480</v>
      </c>
      <c r="C44" s="15" t="s">
        <v>487</v>
      </c>
      <c r="D44" s="16" t="s">
        <v>488</v>
      </c>
      <c r="E44" s="215" t="s">
        <v>681</v>
      </c>
      <c r="F44" s="215" t="s">
        <v>682</v>
      </c>
      <c r="G44" s="168" t="s">
        <v>664</v>
      </c>
      <c r="H44" s="97">
        <v>250000</v>
      </c>
    </row>
    <row r="45" spans="2:8" x14ac:dyDescent="0.2">
      <c r="B45" s="17"/>
      <c r="C45" s="18"/>
      <c r="D45" s="19"/>
      <c r="E45" s="216"/>
      <c r="F45" s="216"/>
      <c r="G45" s="169"/>
      <c r="H45" s="103"/>
    </row>
    <row r="46" spans="2:8" x14ac:dyDescent="0.2">
      <c r="B46" s="14" t="s">
        <v>489</v>
      </c>
      <c r="C46" s="15" t="s">
        <v>490</v>
      </c>
      <c r="D46" s="16" t="s">
        <v>491</v>
      </c>
      <c r="E46" s="215" t="s">
        <v>681</v>
      </c>
      <c r="F46" s="215" t="s">
        <v>682</v>
      </c>
      <c r="G46" s="112" t="s">
        <v>665</v>
      </c>
      <c r="H46" s="97">
        <v>29400</v>
      </c>
    </row>
    <row r="47" spans="2:8" ht="13.5" thickBot="1" x14ac:dyDescent="0.25">
      <c r="B47" s="17"/>
      <c r="C47" s="18"/>
      <c r="D47" s="19"/>
      <c r="E47" s="216"/>
      <c r="F47" s="216"/>
      <c r="G47" s="113"/>
      <c r="H47" s="103"/>
    </row>
    <row r="48" spans="2:8" ht="13.5" thickBot="1" x14ac:dyDescent="0.25">
      <c r="B48" s="217" t="s">
        <v>683</v>
      </c>
      <c r="C48" s="218"/>
      <c r="D48" s="219"/>
      <c r="E48" s="220"/>
      <c r="F48" s="220"/>
      <c r="G48" s="221"/>
      <c r="H48" s="220">
        <f>SUM(H33:H47)</f>
        <v>333007.09999999998</v>
      </c>
    </row>
  </sheetData>
  <protectedRanges>
    <protectedRange sqref="H9" name="Oblast1_1_2"/>
    <protectedRange sqref="H31" name="Oblast1_1_3"/>
    <protectedRange sqref="H3:H5" name="Oblast1_1_1_1"/>
  </protectedRanges>
  <mergeCells count="1">
    <mergeCell ref="E12:F12"/>
  </mergeCells>
  <pageMargins left="0.78740157480314965" right="0.51181102362204722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/>
  </sheetPr>
  <dimension ref="B3:H103"/>
  <sheetViews>
    <sheetView showGridLines="0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9.140625" style="3"/>
    <col min="2" max="2" width="26.140625" style="1" customWidth="1"/>
    <col min="3" max="3" width="9.140625" style="1" customWidth="1"/>
    <col min="4" max="4" width="36.7109375" style="1" customWidth="1"/>
    <col min="5" max="6" width="15" style="2" customWidth="1"/>
    <col min="7" max="7" width="8.7109375" style="118" customWidth="1"/>
    <col min="8" max="8" width="15.140625" style="2" customWidth="1"/>
    <col min="9" max="151" width="9.140625" style="3"/>
    <col min="152" max="152" width="5.7109375" style="3" customWidth="1"/>
    <col min="153" max="153" width="26.140625" style="3" customWidth="1"/>
    <col min="154" max="154" width="8.7109375" style="3" customWidth="1"/>
    <col min="155" max="155" width="37.140625" style="3" customWidth="1"/>
    <col min="156" max="162" width="15" style="3" customWidth="1"/>
    <col min="163" max="407" width="9.140625" style="3"/>
    <col min="408" max="408" width="5.7109375" style="3" customWidth="1"/>
    <col min="409" max="409" width="26.140625" style="3" customWidth="1"/>
    <col min="410" max="410" width="8.7109375" style="3" customWidth="1"/>
    <col min="411" max="411" width="37.140625" style="3" customWidth="1"/>
    <col min="412" max="418" width="15" style="3" customWidth="1"/>
    <col min="419" max="663" width="9.140625" style="3"/>
    <col min="664" max="664" width="5.7109375" style="3" customWidth="1"/>
    <col min="665" max="665" width="26.140625" style="3" customWidth="1"/>
    <col min="666" max="666" width="8.7109375" style="3" customWidth="1"/>
    <col min="667" max="667" width="37.140625" style="3" customWidth="1"/>
    <col min="668" max="674" width="15" style="3" customWidth="1"/>
    <col min="675" max="919" width="9.140625" style="3"/>
    <col min="920" max="920" width="5.7109375" style="3" customWidth="1"/>
    <col min="921" max="921" width="26.140625" style="3" customWidth="1"/>
    <col min="922" max="922" width="8.7109375" style="3" customWidth="1"/>
    <col min="923" max="923" width="37.140625" style="3" customWidth="1"/>
    <col min="924" max="930" width="15" style="3" customWidth="1"/>
    <col min="931" max="1175" width="9.140625" style="3"/>
    <col min="1176" max="1176" width="5.7109375" style="3" customWidth="1"/>
    <col min="1177" max="1177" width="26.140625" style="3" customWidth="1"/>
    <col min="1178" max="1178" width="8.7109375" style="3" customWidth="1"/>
    <col min="1179" max="1179" width="37.140625" style="3" customWidth="1"/>
    <col min="1180" max="1186" width="15" style="3" customWidth="1"/>
    <col min="1187" max="1431" width="9.140625" style="3"/>
    <col min="1432" max="1432" width="5.7109375" style="3" customWidth="1"/>
    <col min="1433" max="1433" width="26.140625" style="3" customWidth="1"/>
    <col min="1434" max="1434" width="8.7109375" style="3" customWidth="1"/>
    <col min="1435" max="1435" width="37.140625" style="3" customWidth="1"/>
    <col min="1436" max="1442" width="15" style="3" customWidth="1"/>
    <col min="1443" max="1687" width="9.140625" style="3"/>
    <col min="1688" max="1688" width="5.7109375" style="3" customWidth="1"/>
    <col min="1689" max="1689" width="26.140625" style="3" customWidth="1"/>
    <col min="1690" max="1690" width="8.7109375" style="3" customWidth="1"/>
    <col min="1691" max="1691" width="37.140625" style="3" customWidth="1"/>
    <col min="1692" max="1698" width="15" style="3" customWidth="1"/>
    <col min="1699" max="1943" width="9.140625" style="3"/>
    <col min="1944" max="1944" width="5.7109375" style="3" customWidth="1"/>
    <col min="1945" max="1945" width="26.140625" style="3" customWidth="1"/>
    <col min="1946" max="1946" width="8.7109375" style="3" customWidth="1"/>
    <col min="1947" max="1947" width="37.140625" style="3" customWidth="1"/>
    <col min="1948" max="1954" width="15" style="3" customWidth="1"/>
    <col min="1955" max="2199" width="9.140625" style="3"/>
    <col min="2200" max="2200" width="5.7109375" style="3" customWidth="1"/>
    <col min="2201" max="2201" width="26.140625" style="3" customWidth="1"/>
    <col min="2202" max="2202" width="8.7109375" style="3" customWidth="1"/>
    <col min="2203" max="2203" width="37.140625" style="3" customWidth="1"/>
    <col min="2204" max="2210" width="15" style="3" customWidth="1"/>
    <col min="2211" max="2455" width="9.140625" style="3"/>
    <col min="2456" max="2456" width="5.7109375" style="3" customWidth="1"/>
    <col min="2457" max="2457" width="26.140625" style="3" customWidth="1"/>
    <col min="2458" max="2458" width="8.7109375" style="3" customWidth="1"/>
    <col min="2459" max="2459" width="37.140625" style="3" customWidth="1"/>
    <col min="2460" max="2466" width="15" style="3" customWidth="1"/>
    <col min="2467" max="2711" width="9.140625" style="3"/>
    <col min="2712" max="2712" width="5.7109375" style="3" customWidth="1"/>
    <col min="2713" max="2713" width="26.140625" style="3" customWidth="1"/>
    <col min="2714" max="2714" width="8.7109375" style="3" customWidth="1"/>
    <col min="2715" max="2715" width="37.140625" style="3" customWidth="1"/>
    <col min="2716" max="2722" width="15" style="3" customWidth="1"/>
    <col min="2723" max="2967" width="9.140625" style="3"/>
    <col min="2968" max="2968" width="5.7109375" style="3" customWidth="1"/>
    <col min="2969" max="2969" width="26.140625" style="3" customWidth="1"/>
    <col min="2970" max="2970" width="8.7109375" style="3" customWidth="1"/>
    <col min="2971" max="2971" width="37.140625" style="3" customWidth="1"/>
    <col min="2972" max="2978" width="15" style="3" customWidth="1"/>
    <col min="2979" max="3223" width="9.140625" style="3"/>
    <col min="3224" max="3224" width="5.7109375" style="3" customWidth="1"/>
    <col min="3225" max="3225" width="26.140625" style="3" customWidth="1"/>
    <col min="3226" max="3226" width="8.7109375" style="3" customWidth="1"/>
    <col min="3227" max="3227" width="37.140625" style="3" customWidth="1"/>
    <col min="3228" max="3234" width="15" style="3" customWidth="1"/>
    <col min="3235" max="3479" width="9.140625" style="3"/>
    <col min="3480" max="3480" width="5.7109375" style="3" customWidth="1"/>
    <col min="3481" max="3481" width="26.140625" style="3" customWidth="1"/>
    <col min="3482" max="3482" width="8.7109375" style="3" customWidth="1"/>
    <col min="3483" max="3483" width="37.140625" style="3" customWidth="1"/>
    <col min="3484" max="3490" width="15" style="3" customWidth="1"/>
    <col min="3491" max="3735" width="9.140625" style="3"/>
    <col min="3736" max="3736" width="5.7109375" style="3" customWidth="1"/>
    <col min="3737" max="3737" width="26.140625" style="3" customWidth="1"/>
    <col min="3738" max="3738" width="8.7109375" style="3" customWidth="1"/>
    <col min="3739" max="3739" width="37.140625" style="3" customWidth="1"/>
    <col min="3740" max="3746" width="15" style="3" customWidth="1"/>
    <col min="3747" max="3991" width="9.140625" style="3"/>
    <col min="3992" max="3992" width="5.7109375" style="3" customWidth="1"/>
    <col min="3993" max="3993" width="26.140625" style="3" customWidth="1"/>
    <col min="3994" max="3994" width="8.7109375" style="3" customWidth="1"/>
    <col min="3995" max="3995" width="37.140625" style="3" customWidth="1"/>
    <col min="3996" max="4002" width="15" style="3" customWidth="1"/>
    <col min="4003" max="4247" width="9.140625" style="3"/>
    <col min="4248" max="4248" width="5.7109375" style="3" customWidth="1"/>
    <col min="4249" max="4249" width="26.140625" style="3" customWidth="1"/>
    <col min="4250" max="4250" width="8.7109375" style="3" customWidth="1"/>
    <col min="4251" max="4251" width="37.140625" style="3" customWidth="1"/>
    <col min="4252" max="4258" width="15" style="3" customWidth="1"/>
    <col min="4259" max="4503" width="9.140625" style="3"/>
    <col min="4504" max="4504" width="5.7109375" style="3" customWidth="1"/>
    <col min="4505" max="4505" width="26.140625" style="3" customWidth="1"/>
    <col min="4506" max="4506" width="8.7109375" style="3" customWidth="1"/>
    <col min="4507" max="4507" width="37.140625" style="3" customWidth="1"/>
    <col min="4508" max="4514" width="15" style="3" customWidth="1"/>
    <col min="4515" max="4759" width="9.140625" style="3"/>
    <col min="4760" max="4760" width="5.7109375" style="3" customWidth="1"/>
    <col min="4761" max="4761" width="26.140625" style="3" customWidth="1"/>
    <col min="4762" max="4762" width="8.7109375" style="3" customWidth="1"/>
    <col min="4763" max="4763" width="37.140625" style="3" customWidth="1"/>
    <col min="4764" max="4770" width="15" style="3" customWidth="1"/>
    <col min="4771" max="5015" width="9.140625" style="3"/>
    <col min="5016" max="5016" width="5.7109375" style="3" customWidth="1"/>
    <col min="5017" max="5017" width="26.140625" style="3" customWidth="1"/>
    <col min="5018" max="5018" width="8.7109375" style="3" customWidth="1"/>
    <col min="5019" max="5019" width="37.140625" style="3" customWidth="1"/>
    <col min="5020" max="5026" width="15" style="3" customWidth="1"/>
    <col min="5027" max="5271" width="9.140625" style="3"/>
    <col min="5272" max="5272" width="5.7109375" style="3" customWidth="1"/>
    <col min="5273" max="5273" width="26.140625" style="3" customWidth="1"/>
    <col min="5274" max="5274" width="8.7109375" style="3" customWidth="1"/>
    <col min="5275" max="5275" width="37.140625" style="3" customWidth="1"/>
    <col min="5276" max="5282" width="15" style="3" customWidth="1"/>
    <col min="5283" max="5527" width="9.140625" style="3"/>
    <col min="5528" max="5528" width="5.7109375" style="3" customWidth="1"/>
    <col min="5529" max="5529" width="26.140625" style="3" customWidth="1"/>
    <col min="5530" max="5530" width="8.7109375" style="3" customWidth="1"/>
    <col min="5531" max="5531" width="37.140625" style="3" customWidth="1"/>
    <col min="5532" max="5538" width="15" style="3" customWidth="1"/>
    <col min="5539" max="5783" width="9.140625" style="3"/>
    <col min="5784" max="5784" width="5.7109375" style="3" customWidth="1"/>
    <col min="5785" max="5785" width="26.140625" style="3" customWidth="1"/>
    <col min="5786" max="5786" width="8.7109375" style="3" customWidth="1"/>
    <col min="5787" max="5787" width="37.140625" style="3" customWidth="1"/>
    <col min="5788" max="5794" width="15" style="3" customWidth="1"/>
    <col min="5795" max="6039" width="9.140625" style="3"/>
    <col min="6040" max="6040" width="5.7109375" style="3" customWidth="1"/>
    <col min="6041" max="6041" width="26.140625" style="3" customWidth="1"/>
    <col min="6042" max="6042" width="8.7109375" style="3" customWidth="1"/>
    <col min="6043" max="6043" width="37.140625" style="3" customWidth="1"/>
    <col min="6044" max="6050" width="15" style="3" customWidth="1"/>
    <col min="6051" max="6295" width="9.140625" style="3"/>
    <col min="6296" max="6296" width="5.7109375" style="3" customWidth="1"/>
    <col min="6297" max="6297" width="26.140625" style="3" customWidth="1"/>
    <col min="6298" max="6298" width="8.7109375" style="3" customWidth="1"/>
    <col min="6299" max="6299" width="37.140625" style="3" customWidth="1"/>
    <col min="6300" max="6306" width="15" style="3" customWidth="1"/>
    <col min="6307" max="6551" width="9.140625" style="3"/>
    <col min="6552" max="6552" width="5.7109375" style="3" customWidth="1"/>
    <col min="6553" max="6553" width="26.140625" style="3" customWidth="1"/>
    <col min="6554" max="6554" width="8.7109375" style="3" customWidth="1"/>
    <col min="6555" max="6555" width="37.140625" style="3" customWidth="1"/>
    <col min="6556" max="6562" width="15" style="3" customWidth="1"/>
    <col min="6563" max="6807" width="9.140625" style="3"/>
    <col min="6808" max="6808" width="5.7109375" style="3" customWidth="1"/>
    <col min="6809" max="6809" width="26.140625" style="3" customWidth="1"/>
    <col min="6810" max="6810" width="8.7109375" style="3" customWidth="1"/>
    <col min="6811" max="6811" width="37.140625" style="3" customWidth="1"/>
    <col min="6812" max="6818" width="15" style="3" customWidth="1"/>
    <col min="6819" max="7063" width="9.140625" style="3"/>
    <col min="7064" max="7064" width="5.7109375" style="3" customWidth="1"/>
    <col min="7065" max="7065" width="26.140625" style="3" customWidth="1"/>
    <col min="7066" max="7066" width="8.7109375" style="3" customWidth="1"/>
    <col min="7067" max="7067" width="37.140625" style="3" customWidth="1"/>
    <col min="7068" max="7074" width="15" style="3" customWidth="1"/>
    <col min="7075" max="7319" width="9.140625" style="3"/>
    <col min="7320" max="7320" width="5.7109375" style="3" customWidth="1"/>
    <col min="7321" max="7321" width="26.140625" style="3" customWidth="1"/>
    <col min="7322" max="7322" width="8.7109375" style="3" customWidth="1"/>
    <col min="7323" max="7323" width="37.140625" style="3" customWidth="1"/>
    <col min="7324" max="7330" width="15" style="3" customWidth="1"/>
    <col min="7331" max="7575" width="9.140625" style="3"/>
    <col min="7576" max="7576" width="5.7109375" style="3" customWidth="1"/>
    <col min="7577" max="7577" width="26.140625" style="3" customWidth="1"/>
    <col min="7578" max="7578" width="8.7109375" style="3" customWidth="1"/>
    <col min="7579" max="7579" width="37.140625" style="3" customWidth="1"/>
    <col min="7580" max="7586" width="15" style="3" customWidth="1"/>
    <col min="7587" max="7831" width="9.140625" style="3"/>
    <col min="7832" max="7832" width="5.7109375" style="3" customWidth="1"/>
    <col min="7833" max="7833" width="26.140625" style="3" customWidth="1"/>
    <col min="7834" max="7834" width="8.7109375" style="3" customWidth="1"/>
    <col min="7835" max="7835" width="37.140625" style="3" customWidth="1"/>
    <col min="7836" max="7842" width="15" style="3" customWidth="1"/>
    <col min="7843" max="8087" width="9.140625" style="3"/>
    <col min="8088" max="8088" width="5.7109375" style="3" customWidth="1"/>
    <col min="8089" max="8089" width="26.140625" style="3" customWidth="1"/>
    <col min="8090" max="8090" width="8.7109375" style="3" customWidth="1"/>
    <col min="8091" max="8091" width="37.140625" style="3" customWidth="1"/>
    <col min="8092" max="8098" width="15" style="3" customWidth="1"/>
    <col min="8099" max="8343" width="9.140625" style="3"/>
    <col min="8344" max="8344" width="5.7109375" style="3" customWidth="1"/>
    <col min="8345" max="8345" width="26.140625" style="3" customWidth="1"/>
    <col min="8346" max="8346" width="8.7109375" style="3" customWidth="1"/>
    <col min="8347" max="8347" width="37.140625" style="3" customWidth="1"/>
    <col min="8348" max="8354" width="15" style="3" customWidth="1"/>
    <col min="8355" max="8599" width="9.140625" style="3"/>
    <col min="8600" max="8600" width="5.7109375" style="3" customWidth="1"/>
    <col min="8601" max="8601" width="26.140625" style="3" customWidth="1"/>
    <col min="8602" max="8602" width="8.7109375" style="3" customWidth="1"/>
    <col min="8603" max="8603" width="37.140625" style="3" customWidth="1"/>
    <col min="8604" max="8610" width="15" style="3" customWidth="1"/>
    <col min="8611" max="8855" width="9.140625" style="3"/>
    <col min="8856" max="8856" width="5.7109375" style="3" customWidth="1"/>
    <col min="8857" max="8857" width="26.140625" style="3" customWidth="1"/>
    <col min="8858" max="8858" width="8.7109375" style="3" customWidth="1"/>
    <col min="8859" max="8859" width="37.140625" style="3" customWidth="1"/>
    <col min="8860" max="8866" width="15" style="3" customWidth="1"/>
    <col min="8867" max="9111" width="9.140625" style="3"/>
    <col min="9112" max="9112" width="5.7109375" style="3" customWidth="1"/>
    <col min="9113" max="9113" width="26.140625" style="3" customWidth="1"/>
    <col min="9114" max="9114" width="8.7109375" style="3" customWidth="1"/>
    <col min="9115" max="9115" width="37.140625" style="3" customWidth="1"/>
    <col min="9116" max="9122" width="15" style="3" customWidth="1"/>
    <col min="9123" max="9367" width="9.140625" style="3"/>
    <col min="9368" max="9368" width="5.7109375" style="3" customWidth="1"/>
    <col min="9369" max="9369" width="26.140625" style="3" customWidth="1"/>
    <col min="9370" max="9370" width="8.7109375" style="3" customWidth="1"/>
    <col min="9371" max="9371" width="37.140625" style="3" customWidth="1"/>
    <col min="9372" max="9378" width="15" style="3" customWidth="1"/>
    <col min="9379" max="9623" width="9.140625" style="3"/>
    <col min="9624" max="9624" width="5.7109375" style="3" customWidth="1"/>
    <col min="9625" max="9625" width="26.140625" style="3" customWidth="1"/>
    <col min="9626" max="9626" width="8.7109375" style="3" customWidth="1"/>
    <col min="9627" max="9627" width="37.140625" style="3" customWidth="1"/>
    <col min="9628" max="9634" width="15" style="3" customWidth="1"/>
    <col min="9635" max="9879" width="9.140625" style="3"/>
    <col min="9880" max="9880" width="5.7109375" style="3" customWidth="1"/>
    <col min="9881" max="9881" width="26.140625" style="3" customWidth="1"/>
    <col min="9882" max="9882" width="8.7109375" style="3" customWidth="1"/>
    <col min="9883" max="9883" width="37.140625" style="3" customWidth="1"/>
    <col min="9884" max="9890" width="15" style="3" customWidth="1"/>
    <col min="9891" max="10135" width="9.140625" style="3"/>
    <col min="10136" max="10136" width="5.7109375" style="3" customWidth="1"/>
    <col min="10137" max="10137" width="26.140625" style="3" customWidth="1"/>
    <col min="10138" max="10138" width="8.7109375" style="3" customWidth="1"/>
    <col min="10139" max="10139" width="37.140625" style="3" customWidth="1"/>
    <col min="10140" max="10146" width="15" style="3" customWidth="1"/>
    <col min="10147" max="10391" width="9.140625" style="3"/>
    <col min="10392" max="10392" width="5.7109375" style="3" customWidth="1"/>
    <col min="10393" max="10393" width="26.140625" style="3" customWidth="1"/>
    <col min="10394" max="10394" width="8.7109375" style="3" customWidth="1"/>
    <col min="10395" max="10395" width="37.140625" style="3" customWidth="1"/>
    <col min="10396" max="10402" width="15" style="3" customWidth="1"/>
    <col min="10403" max="10647" width="9.140625" style="3"/>
    <col min="10648" max="10648" width="5.7109375" style="3" customWidth="1"/>
    <col min="10649" max="10649" width="26.140625" style="3" customWidth="1"/>
    <col min="10650" max="10650" width="8.7109375" style="3" customWidth="1"/>
    <col min="10651" max="10651" width="37.140625" style="3" customWidth="1"/>
    <col min="10652" max="10658" width="15" style="3" customWidth="1"/>
    <col min="10659" max="10903" width="9.140625" style="3"/>
    <col min="10904" max="10904" width="5.7109375" style="3" customWidth="1"/>
    <col min="10905" max="10905" width="26.140625" style="3" customWidth="1"/>
    <col min="10906" max="10906" width="8.7109375" style="3" customWidth="1"/>
    <col min="10907" max="10907" width="37.140625" style="3" customWidth="1"/>
    <col min="10908" max="10914" width="15" style="3" customWidth="1"/>
    <col min="10915" max="11159" width="9.140625" style="3"/>
    <col min="11160" max="11160" width="5.7109375" style="3" customWidth="1"/>
    <col min="11161" max="11161" width="26.140625" style="3" customWidth="1"/>
    <col min="11162" max="11162" width="8.7109375" style="3" customWidth="1"/>
    <col min="11163" max="11163" width="37.140625" style="3" customWidth="1"/>
    <col min="11164" max="11170" width="15" style="3" customWidth="1"/>
    <col min="11171" max="11415" width="9.140625" style="3"/>
    <col min="11416" max="11416" width="5.7109375" style="3" customWidth="1"/>
    <col min="11417" max="11417" width="26.140625" style="3" customWidth="1"/>
    <col min="11418" max="11418" width="8.7109375" style="3" customWidth="1"/>
    <col min="11419" max="11419" width="37.140625" style="3" customWidth="1"/>
    <col min="11420" max="11426" width="15" style="3" customWidth="1"/>
    <col min="11427" max="11671" width="9.140625" style="3"/>
    <col min="11672" max="11672" width="5.7109375" style="3" customWidth="1"/>
    <col min="11673" max="11673" width="26.140625" style="3" customWidth="1"/>
    <col min="11674" max="11674" width="8.7109375" style="3" customWidth="1"/>
    <col min="11675" max="11675" width="37.140625" style="3" customWidth="1"/>
    <col min="11676" max="11682" width="15" style="3" customWidth="1"/>
    <col min="11683" max="11927" width="9.140625" style="3"/>
    <col min="11928" max="11928" width="5.7109375" style="3" customWidth="1"/>
    <col min="11929" max="11929" width="26.140625" style="3" customWidth="1"/>
    <col min="11930" max="11930" width="8.7109375" style="3" customWidth="1"/>
    <col min="11931" max="11931" width="37.140625" style="3" customWidth="1"/>
    <col min="11932" max="11938" width="15" style="3" customWidth="1"/>
    <col min="11939" max="12183" width="9.140625" style="3"/>
    <col min="12184" max="12184" width="5.7109375" style="3" customWidth="1"/>
    <col min="12185" max="12185" width="26.140625" style="3" customWidth="1"/>
    <col min="12186" max="12186" width="8.7109375" style="3" customWidth="1"/>
    <col min="12187" max="12187" width="37.140625" style="3" customWidth="1"/>
    <col min="12188" max="12194" width="15" style="3" customWidth="1"/>
    <col min="12195" max="12439" width="9.140625" style="3"/>
    <col min="12440" max="12440" width="5.7109375" style="3" customWidth="1"/>
    <col min="12441" max="12441" width="26.140625" style="3" customWidth="1"/>
    <col min="12442" max="12442" width="8.7109375" style="3" customWidth="1"/>
    <col min="12443" max="12443" width="37.140625" style="3" customWidth="1"/>
    <col min="12444" max="12450" width="15" style="3" customWidth="1"/>
    <col min="12451" max="12695" width="9.140625" style="3"/>
    <col min="12696" max="12696" width="5.7109375" style="3" customWidth="1"/>
    <col min="12697" max="12697" width="26.140625" style="3" customWidth="1"/>
    <col min="12698" max="12698" width="8.7109375" style="3" customWidth="1"/>
    <col min="12699" max="12699" width="37.140625" style="3" customWidth="1"/>
    <col min="12700" max="12706" width="15" style="3" customWidth="1"/>
    <col min="12707" max="12951" width="9.140625" style="3"/>
    <col min="12952" max="12952" width="5.7109375" style="3" customWidth="1"/>
    <col min="12953" max="12953" width="26.140625" style="3" customWidth="1"/>
    <col min="12954" max="12954" width="8.7109375" style="3" customWidth="1"/>
    <col min="12955" max="12955" width="37.140625" style="3" customWidth="1"/>
    <col min="12956" max="12962" width="15" style="3" customWidth="1"/>
    <col min="12963" max="13207" width="9.140625" style="3"/>
    <col min="13208" max="13208" width="5.7109375" style="3" customWidth="1"/>
    <col min="13209" max="13209" width="26.140625" style="3" customWidth="1"/>
    <col min="13210" max="13210" width="8.7109375" style="3" customWidth="1"/>
    <col min="13211" max="13211" width="37.140625" style="3" customWidth="1"/>
    <col min="13212" max="13218" width="15" style="3" customWidth="1"/>
    <col min="13219" max="13463" width="9.140625" style="3"/>
    <col min="13464" max="13464" width="5.7109375" style="3" customWidth="1"/>
    <col min="13465" max="13465" width="26.140625" style="3" customWidth="1"/>
    <col min="13466" max="13466" width="8.7109375" style="3" customWidth="1"/>
    <col min="13467" max="13467" width="37.140625" style="3" customWidth="1"/>
    <col min="13468" max="13474" width="15" style="3" customWidth="1"/>
    <col min="13475" max="13719" width="9.140625" style="3"/>
    <col min="13720" max="13720" width="5.7109375" style="3" customWidth="1"/>
    <col min="13721" max="13721" width="26.140625" style="3" customWidth="1"/>
    <col min="13722" max="13722" width="8.7109375" style="3" customWidth="1"/>
    <col min="13723" max="13723" width="37.140625" style="3" customWidth="1"/>
    <col min="13724" max="13730" width="15" style="3" customWidth="1"/>
    <col min="13731" max="13975" width="9.140625" style="3"/>
    <col min="13976" max="13976" width="5.7109375" style="3" customWidth="1"/>
    <col min="13977" max="13977" width="26.140625" style="3" customWidth="1"/>
    <col min="13978" max="13978" width="8.7109375" style="3" customWidth="1"/>
    <col min="13979" max="13979" width="37.140625" style="3" customWidth="1"/>
    <col min="13980" max="13986" width="15" style="3" customWidth="1"/>
    <col min="13987" max="14231" width="9.140625" style="3"/>
    <col min="14232" max="14232" width="5.7109375" style="3" customWidth="1"/>
    <col min="14233" max="14233" width="26.140625" style="3" customWidth="1"/>
    <col min="14234" max="14234" width="8.7109375" style="3" customWidth="1"/>
    <col min="14235" max="14235" width="37.140625" style="3" customWidth="1"/>
    <col min="14236" max="14242" width="15" style="3" customWidth="1"/>
    <col min="14243" max="14487" width="9.140625" style="3"/>
    <col min="14488" max="14488" width="5.7109375" style="3" customWidth="1"/>
    <col min="14489" max="14489" width="26.140625" style="3" customWidth="1"/>
    <col min="14490" max="14490" width="8.7109375" style="3" customWidth="1"/>
    <col min="14491" max="14491" width="37.140625" style="3" customWidth="1"/>
    <col min="14492" max="14498" width="15" style="3" customWidth="1"/>
    <col min="14499" max="14743" width="9.140625" style="3"/>
    <col min="14744" max="14744" width="5.7109375" style="3" customWidth="1"/>
    <col min="14745" max="14745" width="26.140625" style="3" customWidth="1"/>
    <col min="14746" max="14746" width="8.7109375" style="3" customWidth="1"/>
    <col min="14747" max="14747" width="37.140625" style="3" customWidth="1"/>
    <col min="14748" max="14754" width="15" style="3" customWidth="1"/>
    <col min="14755" max="14999" width="9.140625" style="3"/>
    <col min="15000" max="15000" width="5.7109375" style="3" customWidth="1"/>
    <col min="15001" max="15001" width="26.140625" style="3" customWidth="1"/>
    <col min="15002" max="15002" width="8.7109375" style="3" customWidth="1"/>
    <col min="15003" max="15003" width="37.140625" style="3" customWidth="1"/>
    <col min="15004" max="15010" width="15" style="3" customWidth="1"/>
    <col min="15011" max="15255" width="9.140625" style="3"/>
    <col min="15256" max="15256" width="5.7109375" style="3" customWidth="1"/>
    <col min="15257" max="15257" width="26.140625" style="3" customWidth="1"/>
    <col min="15258" max="15258" width="8.7109375" style="3" customWidth="1"/>
    <col min="15259" max="15259" width="37.140625" style="3" customWidth="1"/>
    <col min="15260" max="15266" width="15" style="3" customWidth="1"/>
    <col min="15267" max="15511" width="9.140625" style="3"/>
    <col min="15512" max="15512" width="5.7109375" style="3" customWidth="1"/>
    <col min="15513" max="15513" width="26.140625" style="3" customWidth="1"/>
    <col min="15514" max="15514" width="8.7109375" style="3" customWidth="1"/>
    <col min="15515" max="15515" width="37.140625" style="3" customWidth="1"/>
    <col min="15516" max="15522" width="15" style="3" customWidth="1"/>
    <col min="15523" max="15767" width="9.140625" style="3"/>
    <col min="15768" max="15768" width="5.7109375" style="3" customWidth="1"/>
    <col min="15769" max="15769" width="26.140625" style="3" customWidth="1"/>
    <col min="15770" max="15770" width="8.7109375" style="3" customWidth="1"/>
    <col min="15771" max="15771" width="37.140625" style="3" customWidth="1"/>
    <col min="15772" max="15778" width="15" style="3" customWidth="1"/>
    <col min="15779" max="16384" width="9.140625" style="3"/>
  </cols>
  <sheetData>
    <row r="3" spans="2:8" x14ac:dyDescent="0.2">
      <c r="B3" s="264" t="s">
        <v>691</v>
      </c>
      <c r="C3" s="264"/>
      <c r="D3" s="264"/>
      <c r="E3" s="264"/>
      <c r="F3" s="264"/>
      <c r="G3" s="264"/>
      <c r="H3" s="265"/>
    </row>
    <row r="4" spans="2:8" x14ac:dyDescent="0.2">
      <c r="B4" s="264" t="s">
        <v>690</v>
      </c>
      <c r="C4" s="264"/>
      <c r="D4" s="264"/>
      <c r="E4" s="264"/>
      <c r="F4" s="264"/>
      <c r="G4" s="264"/>
      <c r="H4" s="265"/>
    </row>
    <row r="5" spans="2:8" x14ac:dyDescent="0.2">
      <c r="B5" s="264" t="s">
        <v>689</v>
      </c>
      <c r="C5" s="264"/>
      <c r="D5" s="264"/>
      <c r="E5" s="264"/>
      <c r="F5" s="264"/>
      <c r="G5" s="264"/>
      <c r="H5" s="265"/>
    </row>
    <row r="7" spans="2:8" ht="18" x14ac:dyDescent="0.25">
      <c r="B7" s="4" t="s">
        <v>492</v>
      </c>
      <c r="C7" s="5"/>
      <c r="D7" s="6"/>
      <c r="E7" s="7"/>
      <c r="F7" s="7"/>
      <c r="G7" s="116"/>
      <c r="H7" s="7"/>
    </row>
    <row r="8" spans="2:8" ht="13.5" thickBot="1" x14ac:dyDescent="0.25">
      <c r="C8" s="9"/>
      <c r="E8" s="8"/>
      <c r="F8" s="8"/>
      <c r="G8" s="117"/>
      <c r="H8" s="8"/>
    </row>
    <row r="9" spans="2:8" ht="15.75" thickBot="1" x14ac:dyDescent="0.25">
      <c r="B9" s="210" t="s">
        <v>678</v>
      </c>
      <c r="C9" s="211"/>
      <c r="D9" s="212"/>
      <c r="E9" s="213"/>
      <c r="F9" s="213"/>
      <c r="G9" s="213"/>
      <c r="H9" s="255"/>
    </row>
    <row r="10" spans="2:8" ht="13.5" thickBot="1" x14ac:dyDescent="0.25">
      <c r="C10" s="9"/>
      <c r="E10" s="8"/>
      <c r="F10" s="8"/>
      <c r="G10" s="117"/>
      <c r="H10" s="8"/>
    </row>
    <row r="11" spans="2:8" ht="18.75" customHeight="1" thickBot="1" x14ac:dyDescent="0.3">
      <c r="B11" s="256" t="s">
        <v>648</v>
      </c>
      <c r="C11" s="257"/>
      <c r="D11" s="257"/>
      <c r="E11" s="257"/>
      <c r="F11" s="257"/>
      <c r="G11" s="257"/>
      <c r="H11" s="258"/>
    </row>
    <row r="12" spans="2:8" ht="30" customHeight="1" thickBot="1" x14ac:dyDescent="0.25">
      <c r="B12" s="106" t="s">
        <v>1</v>
      </c>
      <c r="C12" s="107" t="s">
        <v>2</v>
      </c>
      <c r="D12" s="108" t="s">
        <v>3</v>
      </c>
      <c r="E12" s="291" t="s">
        <v>643</v>
      </c>
      <c r="F12" s="292"/>
      <c r="G12" s="110" t="s">
        <v>644</v>
      </c>
      <c r="H12" s="111" t="s">
        <v>687</v>
      </c>
    </row>
    <row r="13" spans="2:8" ht="13.5" thickBot="1" x14ac:dyDescent="0.25">
      <c r="B13" s="10" t="s">
        <v>475</v>
      </c>
      <c r="C13" s="11"/>
      <c r="D13" s="182"/>
      <c r="E13" s="102"/>
      <c r="F13" s="13"/>
      <c r="G13" s="114"/>
      <c r="H13" s="13"/>
    </row>
    <row r="14" spans="2:8" x14ac:dyDescent="0.2">
      <c r="B14" s="121" t="s">
        <v>6</v>
      </c>
      <c r="C14" s="132" t="s">
        <v>570</v>
      </c>
      <c r="D14" s="135" t="s">
        <v>571</v>
      </c>
      <c r="E14" s="138" t="s">
        <v>9</v>
      </c>
      <c r="F14" s="138"/>
      <c r="G14" s="143" t="s">
        <v>666</v>
      </c>
      <c r="H14" s="141">
        <v>-8750</v>
      </c>
    </row>
    <row r="15" spans="2:8" x14ac:dyDescent="0.2">
      <c r="B15" s="180"/>
      <c r="C15" s="172"/>
      <c r="D15" s="177"/>
      <c r="E15" s="156"/>
      <c r="F15" s="156"/>
      <c r="G15" s="144"/>
      <c r="H15" s="104"/>
    </row>
    <row r="16" spans="2:8" x14ac:dyDescent="0.2">
      <c r="B16" s="14" t="s">
        <v>6</v>
      </c>
      <c r="C16" s="15" t="s">
        <v>493</v>
      </c>
      <c r="D16" s="136" t="s">
        <v>494</v>
      </c>
      <c r="E16" s="271" t="s">
        <v>9</v>
      </c>
      <c r="F16" s="181"/>
      <c r="G16" s="144" t="s">
        <v>666</v>
      </c>
      <c r="H16" s="104">
        <v>-7500</v>
      </c>
    </row>
    <row r="17" spans="2:8" x14ac:dyDescent="0.2">
      <c r="B17" s="17"/>
      <c r="C17" s="18"/>
      <c r="D17" s="147"/>
      <c r="E17" s="139" t="s">
        <v>652</v>
      </c>
      <c r="F17" s="139"/>
      <c r="G17" s="144" t="s">
        <v>666</v>
      </c>
      <c r="H17" s="104">
        <v>-2930</v>
      </c>
    </row>
    <row r="18" spans="2:8" x14ac:dyDescent="0.2">
      <c r="B18" s="17"/>
      <c r="C18" s="18"/>
      <c r="D18" s="147"/>
      <c r="E18" s="150"/>
      <c r="F18" s="150"/>
      <c r="G18" s="154"/>
      <c r="H18" s="152"/>
    </row>
    <row r="19" spans="2:8" x14ac:dyDescent="0.2">
      <c r="B19" s="14" t="s">
        <v>6</v>
      </c>
      <c r="C19" s="15" t="s">
        <v>495</v>
      </c>
      <c r="D19" s="136" t="s">
        <v>496</v>
      </c>
      <c r="E19" s="139" t="s">
        <v>9</v>
      </c>
      <c r="F19" s="139"/>
      <c r="G19" s="144" t="s">
        <v>666</v>
      </c>
      <c r="H19" s="104">
        <v>-5000</v>
      </c>
    </row>
    <row r="20" spans="2:8" x14ac:dyDescent="0.2">
      <c r="B20" s="17"/>
      <c r="C20" s="18"/>
      <c r="D20" s="147"/>
      <c r="E20" s="139" t="s">
        <v>652</v>
      </c>
      <c r="F20" s="139"/>
      <c r="G20" s="144" t="s">
        <v>666</v>
      </c>
      <c r="H20" s="104">
        <v>-2086.6</v>
      </c>
    </row>
    <row r="21" spans="2:8" x14ac:dyDescent="0.2">
      <c r="B21" s="17"/>
      <c r="C21" s="18"/>
      <c r="D21" s="147"/>
      <c r="E21" s="150"/>
      <c r="F21" s="150"/>
      <c r="G21" s="144"/>
      <c r="H21" s="152"/>
    </row>
    <row r="22" spans="2:8" x14ac:dyDescent="0.2">
      <c r="B22" s="14" t="s">
        <v>6</v>
      </c>
      <c r="C22" s="15" t="s">
        <v>497</v>
      </c>
      <c r="D22" s="136" t="s">
        <v>498</v>
      </c>
      <c r="E22" s="139" t="s">
        <v>9</v>
      </c>
      <c r="F22" s="139"/>
      <c r="G22" s="144" t="s">
        <v>666</v>
      </c>
      <c r="H22" s="104">
        <v>-12000</v>
      </c>
    </row>
    <row r="23" spans="2:8" x14ac:dyDescent="0.2">
      <c r="B23" s="17"/>
      <c r="C23" s="18"/>
      <c r="D23" s="147"/>
      <c r="E23" s="139" t="s">
        <v>652</v>
      </c>
      <c r="F23" s="139"/>
      <c r="G23" s="144" t="s">
        <v>666</v>
      </c>
      <c r="H23" s="104">
        <v>-5354.2</v>
      </c>
    </row>
    <row r="24" spans="2:8" ht="13.5" thickBot="1" x14ac:dyDescent="0.25">
      <c r="B24" s="175"/>
      <c r="C24" s="134"/>
      <c r="D24" s="196"/>
      <c r="E24" s="174"/>
      <c r="F24" s="238"/>
      <c r="G24" s="197"/>
      <c r="H24" s="186"/>
    </row>
    <row r="25" spans="2:8" ht="13.5" thickBot="1" x14ac:dyDescent="0.25">
      <c r="B25" s="10" t="s">
        <v>46</v>
      </c>
      <c r="C25" s="11"/>
      <c r="D25" s="12"/>
      <c r="E25" s="13"/>
      <c r="F25" s="13"/>
      <c r="G25" s="114"/>
      <c r="H25" s="119"/>
    </row>
    <row r="26" spans="2:8" x14ac:dyDescent="0.2">
      <c r="B26" s="14" t="s">
        <v>6</v>
      </c>
      <c r="C26" s="15" t="s">
        <v>499</v>
      </c>
      <c r="D26" s="16" t="s">
        <v>500</v>
      </c>
      <c r="E26" s="147" t="s">
        <v>9</v>
      </c>
      <c r="F26" s="239"/>
      <c r="G26" s="144" t="s">
        <v>666</v>
      </c>
      <c r="H26" s="97">
        <v>-19355</v>
      </c>
    </row>
    <row r="27" spans="2:8" x14ac:dyDescent="0.2">
      <c r="B27" s="17"/>
      <c r="C27" s="18"/>
      <c r="D27" s="19"/>
      <c r="E27" s="105"/>
      <c r="F27" s="163"/>
      <c r="G27" s="144"/>
      <c r="H27" s="103"/>
    </row>
    <row r="28" spans="2:8" x14ac:dyDescent="0.2">
      <c r="B28" s="14" t="s">
        <v>6</v>
      </c>
      <c r="C28" s="15" t="s">
        <v>501</v>
      </c>
      <c r="D28" s="16" t="s">
        <v>502</v>
      </c>
      <c r="E28" s="147" t="s">
        <v>9</v>
      </c>
      <c r="F28" s="239"/>
      <c r="G28" s="144" t="s">
        <v>666</v>
      </c>
      <c r="H28" s="97">
        <v>-10000</v>
      </c>
    </row>
    <row r="29" spans="2:8" x14ac:dyDescent="0.2">
      <c r="B29" s="17"/>
      <c r="C29" s="18"/>
      <c r="D29" s="19"/>
      <c r="E29" s="105"/>
      <c r="F29" s="163"/>
      <c r="G29" s="144"/>
      <c r="H29" s="103"/>
    </row>
    <row r="30" spans="2:8" x14ac:dyDescent="0.2">
      <c r="B30" s="14" t="s">
        <v>6</v>
      </c>
      <c r="C30" s="15" t="s">
        <v>503</v>
      </c>
      <c r="D30" s="16" t="s">
        <v>504</v>
      </c>
      <c r="E30" s="147" t="s">
        <v>9</v>
      </c>
      <c r="F30" s="239"/>
      <c r="G30" s="144" t="s">
        <v>666</v>
      </c>
      <c r="H30" s="97">
        <v>-20000</v>
      </c>
    </row>
    <row r="31" spans="2:8" ht="13.5" thickBot="1" x14ac:dyDescent="0.25">
      <c r="B31" s="17"/>
      <c r="C31" s="18"/>
      <c r="D31" s="19"/>
      <c r="E31" s="105"/>
      <c r="F31" s="105"/>
      <c r="G31" s="113"/>
      <c r="H31" s="103"/>
    </row>
    <row r="32" spans="2:8" ht="13.5" thickBot="1" x14ac:dyDescent="0.25">
      <c r="B32" s="10" t="s">
        <v>133</v>
      </c>
      <c r="C32" s="11"/>
      <c r="D32" s="12"/>
      <c r="E32" s="13"/>
      <c r="F32" s="13"/>
      <c r="G32" s="114"/>
      <c r="H32" s="119"/>
    </row>
    <row r="33" spans="2:8" x14ac:dyDescent="0.2">
      <c r="B33" s="187" t="s">
        <v>6</v>
      </c>
      <c r="C33" s="188" t="s">
        <v>642</v>
      </c>
      <c r="D33" s="189" t="s">
        <v>641</v>
      </c>
      <c r="E33" s="147" t="s">
        <v>9</v>
      </c>
      <c r="F33" s="239"/>
      <c r="G33" s="144" t="s">
        <v>666</v>
      </c>
      <c r="H33" s="97">
        <v>-45291</v>
      </c>
    </row>
    <row r="34" spans="2:8" ht="13.5" thickBot="1" x14ac:dyDescent="0.25">
      <c r="B34" s="190"/>
      <c r="C34" s="191"/>
      <c r="D34" s="192"/>
      <c r="E34" s="105"/>
      <c r="F34" s="105"/>
      <c r="G34" s="113"/>
      <c r="H34" s="103"/>
    </row>
    <row r="35" spans="2:8" ht="13.5" thickBot="1" x14ac:dyDescent="0.25">
      <c r="B35" s="10" t="s">
        <v>438</v>
      </c>
      <c r="C35" s="11"/>
      <c r="D35" s="12"/>
      <c r="E35" s="13"/>
      <c r="F35" s="13"/>
      <c r="G35" s="114"/>
      <c r="H35" s="119"/>
    </row>
    <row r="36" spans="2:8" x14ac:dyDescent="0.2">
      <c r="B36" s="14" t="s">
        <v>505</v>
      </c>
      <c r="C36" s="15" t="s">
        <v>506</v>
      </c>
      <c r="D36" s="16" t="s">
        <v>507</v>
      </c>
      <c r="E36" s="138" t="s">
        <v>9</v>
      </c>
      <c r="F36" s="240"/>
      <c r="G36" s="149" t="s">
        <v>668</v>
      </c>
      <c r="H36" s="97">
        <v>-25000</v>
      </c>
    </row>
    <row r="37" spans="2:8" x14ac:dyDescent="0.2">
      <c r="B37" s="17"/>
      <c r="C37" s="18"/>
      <c r="D37" s="19"/>
      <c r="E37" s="139"/>
      <c r="F37" s="241"/>
      <c r="G37" s="148"/>
      <c r="H37" s="103"/>
    </row>
    <row r="38" spans="2:8" x14ac:dyDescent="0.2">
      <c r="B38" s="14" t="s">
        <v>6</v>
      </c>
      <c r="C38" s="15" t="s">
        <v>508</v>
      </c>
      <c r="D38" s="16" t="s">
        <v>509</v>
      </c>
      <c r="E38" s="139" t="s">
        <v>9</v>
      </c>
      <c r="F38" s="241"/>
      <c r="G38" s="149" t="s">
        <v>666</v>
      </c>
      <c r="H38" s="97">
        <v>-40000</v>
      </c>
    </row>
    <row r="39" spans="2:8" x14ac:dyDescent="0.2">
      <c r="B39" s="17"/>
      <c r="C39" s="18"/>
      <c r="D39" s="19"/>
      <c r="E39" s="139"/>
      <c r="F39" s="241"/>
      <c r="G39" s="149"/>
      <c r="H39" s="103"/>
    </row>
    <row r="40" spans="2:8" x14ac:dyDescent="0.2">
      <c r="B40" s="14" t="s">
        <v>6</v>
      </c>
      <c r="C40" s="15" t="s">
        <v>510</v>
      </c>
      <c r="D40" s="16" t="s">
        <v>511</v>
      </c>
      <c r="E40" s="139" t="s">
        <v>9</v>
      </c>
      <c r="F40" s="241"/>
      <c r="G40" s="149" t="s">
        <v>666</v>
      </c>
      <c r="H40" s="97">
        <v>-3000</v>
      </c>
    </row>
    <row r="41" spans="2:8" x14ac:dyDescent="0.2">
      <c r="B41" s="17"/>
      <c r="C41" s="18"/>
      <c r="D41" s="19"/>
      <c r="E41" s="139"/>
      <c r="F41" s="241"/>
      <c r="G41" s="149"/>
      <c r="H41" s="103"/>
    </row>
    <row r="42" spans="2:8" x14ac:dyDescent="0.2">
      <c r="B42" s="14" t="s">
        <v>6</v>
      </c>
      <c r="C42" s="15" t="s">
        <v>512</v>
      </c>
      <c r="D42" s="16" t="s">
        <v>513</v>
      </c>
      <c r="E42" s="139" t="s">
        <v>9</v>
      </c>
      <c r="F42" s="241"/>
      <c r="G42" s="149" t="s">
        <v>666</v>
      </c>
      <c r="H42" s="97">
        <v>-40000</v>
      </c>
    </row>
    <row r="43" spans="2:8" x14ac:dyDescent="0.2">
      <c r="B43" s="17"/>
      <c r="C43" s="18"/>
      <c r="D43" s="19"/>
      <c r="E43" s="139"/>
      <c r="F43" s="241"/>
      <c r="G43" s="149"/>
      <c r="H43" s="103"/>
    </row>
    <row r="44" spans="2:8" x14ac:dyDescent="0.2">
      <c r="B44" s="14" t="s">
        <v>6</v>
      </c>
      <c r="C44" s="15" t="s">
        <v>514</v>
      </c>
      <c r="D44" s="16" t="s">
        <v>515</v>
      </c>
      <c r="E44" s="139" t="s">
        <v>9</v>
      </c>
      <c r="F44" s="241"/>
      <c r="G44" s="149" t="s">
        <v>666</v>
      </c>
      <c r="H44" s="97">
        <v>-22000</v>
      </c>
    </row>
    <row r="45" spans="2:8" x14ac:dyDescent="0.2">
      <c r="B45" s="17"/>
      <c r="C45" s="18"/>
      <c r="D45" s="19"/>
      <c r="E45" s="139"/>
      <c r="F45" s="241"/>
      <c r="G45" s="149"/>
      <c r="H45" s="103"/>
    </row>
    <row r="46" spans="2:8" x14ac:dyDescent="0.2">
      <c r="B46" s="14" t="s">
        <v>6</v>
      </c>
      <c r="C46" s="15" t="s">
        <v>516</v>
      </c>
      <c r="D46" s="16" t="s">
        <v>517</v>
      </c>
      <c r="E46" s="139" t="s">
        <v>9</v>
      </c>
      <c r="F46" s="241"/>
      <c r="G46" s="149" t="s">
        <v>666</v>
      </c>
      <c r="H46" s="97">
        <v>-1600000</v>
      </c>
    </row>
    <row r="47" spans="2:8" ht="13.5" thickBot="1" x14ac:dyDescent="0.25">
      <c r="B47" s="17"/>
      <c r="C47" s="18"/>
      <c r="D47" s="19"/>
      <c r="E47" s="151"/>
      <c r="F47" s="242"/>
      <c r="G47" s="148"/>
      <c r="H47" s="103"/>
    </row>
    <row r="48" spans="2:8" ht="13.5" thickBot="1" x14ac:dyDescent="0.25">
      <c r="B48" s="10" t="s">
        <v>47</v>
      </c>
      <c r="C48" s="11"/>
      <c r="D48" s="12"/>
      <c r="E48" s="13"/>
      <c r="F48" s="13"/>
      <c r="G48" s="114"/>
      <c r="H48" s="119"/>
    </row>
    <row r="49" spans="2:8" x14ac:dyDescent="0.2">
      <c r="B49" s="121" t="s">
        <v>6</v>
      </c>
      <c r="C49" s="132" t="s">
        <v>519</v>
      </c>
      <c r="D49" s="123" t="s">
        <v>520</v>
      </c>
      <c r="E49" s="147" t="s">
        <v>9</v>
      </c>
      <c r="F49" s="239"/>
      <c r="G49" s="144" t="s">
        <v>666</v>
      </c>
      <c r="H49" s="124">
        <v>-20000</v>
      </c>
    </row>
    <row r="50" spans="2:8" x14ac:dyDescent="0.2">
      <c r="B50" s="17"/>
      <c r="C50" s="18"/>
      <c r="D50" s="19"/>
      <c r="E50" s="150"/>
      <c r="F50" s="150"/>
      <c r="G50" s="144"/>
      <c r="H50" s="103"/>
    </row>
    <row r="51" spans="2:8" x14ac:dyDescent="0.2">
      <c r="B51" s="14" t="s">
        <v>6</v>
      </c>
      <c r="C51" s="15" t="s">
        <v>572</v>
      </c>
      <c r="D51" s="16" t="s">
        <v>573</v>
      </c>
      <c r="E51" s="147" t="s">
        <v>9</v>
      </c>
      <c r="F51" s="239"/>
      <c r="G51" s="144" t="s">
        <v>666</v>
      </c>
      <c r="H51" s="97">
        <v>-46500</v>
      </c>
    </row>
    <row r="52" spans="2:8" x14ac:dyDescent="0.2">
      <c r="B52" s="127"/>
      <c r="C52" s="200"/>
      <c r="D52" s="128"/>
      <c r="E52" s="173"/>
      <c r="F52" s="173"/>
      <c r="G52" s="184"/>
      <c r="H52" s="129"/>
    </row>
    <row r="53" spans="2:8" x14ac:dyDescent="0.2">
      <c r="B53" s="198" t="s">
        <v>518</v>
      </c>
      <c r="C53" s="90" t="s">
        <v>629</v>
      </c>
      <c r="D53" s="199" t="s">
        <v>630</v>
      </c>
      <c r="E53" s="19" t="s">
        <v>5</v>
      </c>
      <c r="F53" s="241"/>
      <c r="G53" s="144" t="s">
        <v>667</v>
      </c>
      <c r="H53" s="97">
        <v>-5000</v>
      </c>
    </row>
    <row r="54" spans="2:8" x14ac:dyDescent="0.2">
      <c r="B54" s="127"/>
      <c r="C54" s="201"/>
      <c r="D54" s="128"/>
      <c r="E54" s="173"/>
      <c r="F54" s="173"/>
      <c r="G54" s="184"/>
      <c r="H54" s="129"/>
    </row>
    <row r="55" spans="2:8" x14ac:dyDescent="0.2">
      <c r="B55" s="198" t="s">
        <v>518</v>
      </c>
      <c r="C55" s="90" t="s">
        <v>628</v>
      </c>
      <c r="D55" s="199" t="s">
        <v>631</v>
      </c>
      <c r="E55" s="19" t="s">
        <v>5</v>
      </c>
      <c r="F55" s="241"/>
      <c r="G55" s="144" t="s">
        <v>667</v>
      </c>
      <c r="H55" s="97">
        <v>-2000</v>
      </c>
    </row>
    <row r="56" spans="2:8" ht="13.5" thickBot="1" x14ac:dyDescent="0.25">
      <c r="B56" s="175"/>
      <c r="C56" s="202"/>
      <c r="D56" s="176"/>
      <c r="E56" s="174"/>
      <c r="F56" s="174"/>
      <c r="G56" s="185"/>
      <c r="H56" s="186"/>
    </row>
    <row r="57" spans="2:8" ht="15.75" customHeight="1" thickBot="1" x14ac:dyDescent="0.25">
      <c r="B57" s="217" t="s">
        <v>683</v>
      </c>
      <c r="C57" s="218"/>
      <c r="D57" s="219"/>
      <c r="E57" s="259"/>
      <c r="F57" s="222"/>
      <c r="G57" s="221"/>
      <c r="H57" s="220">
        <f>SUM(H14:H56)</f>
        <v>-1941766.8</v>
      </c>
    </row>
    <row r="58" spans="2:8" x14ac:dyDescent="0.2">
      <c r="C58" s="9"/>
      <c r="E58" s="8"/>
      <c r="F58" s="8"/>
      <c r="G58" s="117"/>
      <c r="H58" s="8"/>
    </row>
    <row r="59" spans="2:8" ht="13.5" thickBot="1" x14ac:dyDescent="0.25"/>
    <row r="60" spans="2:8" ht="18.75" customHeight="1" thickBot="1" x14ac:dyDescent="0.3">
      <c r="B60" s="256" t="s">
        <v>679</v>
      </c>
      <c r="C60" s="257"/>
      <c r="D60" s="257"/>
      <c r="E60" s="257"/>
      <c r="F60" s="257"/>
      <c r="G60" s="257"/>
      <c r="H60" s="258"/>
    </row>
    <row r="61" spans="2:8" ht="30" customHeight="1" thickBot="1" x14ac:dyDescent="0.25">
      <c r="B61" s="106" t="s">
        <v>1</v>
      </c>
      <c r="C61" s="107" t="s">
        <v>2</v>
      </c>
      <c r="D61" s="108" t="s">
        <v>3</v>
      </c>
      <c r="E61" s="109" t="s">
        <v>680</v>
      </c>
      <c r="F61" s="214" t="s">
        <v>643</v>
      </c>
      <c r="G61" s="110" t="s">
        <v>644</v>
      </c>
      <c r="H61" s="111" t="s">
        <v>688</v>
      </c>
    </row>
    <row r="62" spans="2:8" ht="13.5" thickBot="1" x14ac:dyDescent="0.25">
      <c r="B62" s="10" t="s">
        <v>475</v>
      </c>
      <c r="C62" s="11"/>
      <c r="D62" s="182"/>
      <c r="E62" s="102"/>
      <c r="F62" s="13"/>
      <c r="G62" s="114"/>
      <c r="H62" s="13"/>
    </row>
    <row r="63" spans="2:8" x14ac:dyDescent="0.2">
      <c r="B63" s="121" t="s">
        <v>6</v>
      </c>
      <c r="C63" s="132" t="s">
        <v>570</v>
      </c>
      <c r="D63" s="135" t="s">
        <v>571</v>
      </c>
      <c r="E63" s="223" t="s">
        <v>681</v>
      </c>
      <c r="F63" s="223" t="s">
        <v>682</v>
      </c>
      <c r="G63" s="143" t="s">
        <v>666</v>
      </c>
      <c r="H63" s="141">
        <v>8750</v>
      </c>
    </row>
    <row r="64" spans="2:8" x14ac:dyDescent="0.2">
      <c r="B64" s="180"/>
      <c r="C64" s="172"/>
      <c r="D64" s="177"/>
      <c r="E64" s="248"/>
      <c r="F64" s="248"/>
      <c r="G64" s="144"/>
      <c r="H64" s="104"/>
    </row>
    <row r="65" spans="2:8" x14ac:dyDescent="0.2">
      <c r="B65" s="14" t="s">
        <v>6</v>
      </c>
      <c r="C65" s="15" t="s">
        <v>493</v>
      </c>
      <c r="D65" s="136" t="s">
        <v>494</v>
      </c>
      <c r="E65" s="224" t="s">
        <v>681</v>
      </c>
      <c r="F65" s="224" t="s">
        <v>682</v>
      </c>
      <c r="G65" s="144" t="s">
        <v>666</v>
      </c>
      <c r="H65" s="104">
        <v>10430</v>
      </c>
    </row>
    <row r="66" spans="2:8" x14ac:dyDescent="0.2">
      <c r="B66" s="17"/>
      <c r="C66" s="18"/>
      <c r="D66" s="147"/>
      <c r="E66" s="224"/>
      <c r="F66" s="224"/>
      <c r="G66" s="144"/>
      <c r="H66" s="104"/>
    </row>
    <row r="67" spans="2:8" x14ac:dyDescent="0.2">
      <c r="B67" s="14" t="s">
        <v>6</v>
      </c>
      <c r="C67" s="15" t="s">
        <v>495</v>
      </c>
      <c r="D67" s="136" t="s">
        <v>496</v>
      </c>
      <c r="E67" s="224" t="s">
        <v>681</v>
      </c>
      <c r="F67" s="224" t="s">
        <v>682</v>
      </c>
      <c r="G67" s="144" t="s">
        <v>666</v>
      </c>
      <c r="H67" s="104">
        <v>7086.6</v>
      </c>
    </row>
    <row r="68" spans="2:8" x14ac:dyDescent="0.2">
      <c r="B68" s="17"/>
      <c r="C68" s="18"/>
      <c r="D68" s="147"/>
      <c r="E68" s="224"/>
      <c r="F68" s="224"/>
      <c r="G68" s="144"/>
      <c r="H68" s="104"/>
    </row>
    <row r="69" spans="2:8" x14ac:dyDescent="0.2">
      <c r="B69" s="14" t="s">
        <v>6</v>
      </c>
      <c r="C69" s="15" t="s">
        <v>497</v>
      </c>
      <c r="D69" s="136" t="s">
        <v>498</v>
      </c>
      <c r="E69" s="224" t="s">
        <v>681</v>
      </c>
      <c r="F69" s="224" t="s">
        <v>682</v>
      </c>
      <c r="G69" s="144" t="s">
        <v>666</v>
      </c>
      <c r="H69" s="104">
        <v>17354.2</v>
      </c>
    </row>
    <row r="70" spans="2:8" ht="13.5" thickBot="1" x14ac:dyDescent="0.25">
      <c r="B70" s="175"/>
      <c r="C70" s="134"/>
      <c r="D70" s="196"/>
      <c r="E70" s="243"/>
      <c r="F70" s="244"/>
      <c r="G70" s="197"/>
      <c r="H70" s="186"/>
    </row>
    <row r="71" spans="2:8" ht="13.5" thickBot="1" x14ac:dyDescent="0.25">
      <c r="B71" s="10" t="s">
        <v>46</v>
      </c>
      <c r="C71" s="11"/>
      <c r="D71" s="12"/>
      <c r="E71" s="159"/>
      <c r="F71" s="159"/>
      <c r="G71" s="114"/>
      <c r="H71" s="119"/>
    </row>
    <row r="72" spans="2:8" x14ac:dyDescent="0.2">
      <c r="B72" s="14" t="s">
        <v>6</v>
      </c>
      <c r="C72" s="15" t="s">
        <v>499</v>
      </c>
      <c r="D72" s="16" t="s">
        <v>500</v>
      </c>
      <c r="E72" s="224" t="s">
        <v>681</v>
      </c>
      <c r="F72" s="224" t="s">
        <v>682</v>
      </c>
      <c r="G72" s="144" t="s">
        <v>666</v>
      </c>
      <c r="H72" s="97">
        <v>19355</v>
      </c>
    </row>
    <row r="73" spans="2:8" x14ac:dyDescent="0.2">
      <c r="B73" s="17"/>
      <c r="C73" s="18"/>
      <c r="D73" s="19"/>
      <c r="E73" s="216"/>
      <c r="F73" s="236"/>
      <c r="G73" s="144"/>
      <c r="H73" s="103"/>
    </row>
    <row r="74" spans="2:8" x14ac:dyDescent="0.2">
      <c r="B74" s="14" t="s">
        <v>6</v>
      </c>
      <c r="C74" s="15" t="s">
        <v>501</v>
      </c>
      <c r="D74" s="16" t="s">
        <v>502</v>
      </c>
      <c r="E74" s="224" t="s">
        <v>681</v>
      </c>
      <c r="F74" s="224" t="s">
        <v>682</v>
      </c>
      <c r="G74" s="144" t="s">
        <v>666</v>
      </c>
      <c r="H74" s="97">
        <v>10000</v>
      </c>
    </row>
    <row r="75" spans="2:8" x14ac:dyDescent="0.2">
      <c r="B75" s="17"/>
      <c r="C75" s="18"/>
      <c r="D75" s="19"/>
      <c r="E75" s="216"/>
      <c r="F75" s="236"/>
      <c r="G75" s="144"/>
      <c r="H75" s="103"/>
    </row>
    <row r="76" spans="2:8" x14ac:dyDescent="0.2">
      <c r="B76" s="14" t="s">
        <v>6</v>
      </c>
      <c r="C76" s="15" t="s">
        <v>503</v>
      </c>
      <c r="D76" s="16" t="s">
        <v>504</v>
      </c>
      <c r="E76" s="224" t="s">
        <v>681</v>
      </c>
      <c r="F76" s="224" t="s">
        <v>682</v>
      </c>
      <c r="G76" s="144" t="s">
        <v>666</v>
      </c>
      <c r="H76" s="97">
        <v>20000</v>
      </c>
    </row>
    <row r="77" spans="2:8" ht="13.5" thickBot="1" x14ac:dyDescent="0.25">
      <c r="B77" s="17"/>
      <c r="C77" s="18"/>
      <c r="D77" s="19"/>
      <c r="E77" s="216"/>
      <c r="F77" s="216"/>
      <c r="G77" s="113"/>
      <c r="H77" s="103"/>
    </row>
    <row r="78" spans="2:8" ht="13.5" thickBot="1" x14ac:dyDescent="0.25">
      <c r="B78" s="10" t="s">
        <v>133</v>
      </c>
      <c r="C78" s="11"/>
      <c r="D78" s="12"/>
      <c r="E78" s="159"/>
      <c r="F78" s="159"/>
      <c r="G78" s="114"/>
      <c r="H78" s="119"/>
    </row>
    <row r="79" spans="2:8" x14ac:dyDescent="0.2">
      <c r="B79" s="187" t="s">
        <v>6</v>
      </c>
      <c r="C79" s="188" t="s">
        <v>642</v>
      </c>
      <c r="D79" s="189" t="s">
        <v>641</v>
      </c>
      <c r="E79" s="224" t="s">
        <v>681</v>
      </c>
      <c r="F79" s="224" t="s">
        <v>682</v>
      </c>
      <c r="G79" s="144" t="s">
        <v>666</v>
      </c>
      <c r="H79" s="97">
        <v>45291</v>
      </c>
    </row>
    <row r="80" spans="2:8" ht="13.5" thickBot="1" x14ac:dyDescent="0.25">
      <c r="B80" s="190"/>
      <c r="C80" s="191"/>
      <c r="D80" s="192"/>
      <c r="E80" s="216"/>
      <c r="F80" s="216"/>
      <c r="G80" s="113"/>
      <c r="H80" s="103"/>
    </row>
    <row r="81" spans="2:8" ht="13.5" thickBot="1" x14ac:dyDescent="0.25">
      <c r="B81" s="10" t="s">
        <v>438</v>
      </c>
      <c r="C81" s="11"/>
      <c r="D81" s="12"/>
      <c r="E81" s="159"/>
      <c r="F81" s="159"/>
      <c r="G81" s="114"/>
      <c r="H81" s="119"/>
    </row>
    <row r="82" spans="2:8" x14ac:dyDescent="0.2">
      <c r="B82" s="14" t="s">
        <v>505</v>
      </c>
      <c r="C82" s="15" t="s">
        <v>506</v>
      </c>
      <c r="D82" s="16" t="s">
        <v>507</v>
      </c>
      <c r="E82" s="224" t="s">
        <v>681</v>
      </c>
      <c r="F82" s="224" t="s">
        <v>682</v>
      </c>
      <c r="G82" s="149" t="s">
        <v>668</v>
      </c>
      <c r="H82" s="97">
        <v>25000</v>
      </c>
    </row>
    <row r="83" spans="2:8" x14ac:dyDescent="0.2">
      <c r="B83" s="17"/>
      <c r="C83" s="18"/>
      <c r="D83" s="19"/>
      <c r="E83" s="224"/>
      <c r="F83" s="245"/>
      <c r="G83" s="148"/>
      <c r="H83" s="103"/>
    </row>
    <row r="84" spans="2:8" x14ac:dyDescent="0.2">
      <c r="B84" s="14" t="s">
        <v>6</v>
      </c>
      <c r="C84" s="15" t="s">
        <v>508</v>
      </c>
      <c r="D84" s="16" t="s">
        <v>509</v>
      </c>
      <c r="E84" s="224" t="s">
        <v>681</v>
      </c>
      <c r="F84" s="224" t="s">
        <v>682</v>
      </c>
      <c r="G84" s="149" t="s">
        <v>666</v>
      </c>
      <c r="H84" s="97">
        <v>40000</v>
      </c>
    </row>
    <row r="85" spans="2:8" x14ac:dyDescent="0.2">
      <c r="B85" s="17"/>
      <c r="C85" s="18"/>
      <c r="D85" s="19"/>
      <c r="E85" s="224"/>
      <c r="F85" s="245"/>
      <c r="G85" s="149"/>
      <c r="H85" s="103"/>
    </row>
    <row r="86" spans="2:8" x14ac:dyDescent="0.2">
      <c r="B86" s="14" t="s">
        <v>6</v>
      </c>
      <c r="C86" s="15" t="s">
        <v>510</v>
      </c>
      <c r="D86" s="16" t="s">
        <v>511</v>
      </c>
      <c r="E86" s="224" t="s">
        <v>681</v>
      </c>
      <c r="F86" s="224" t="s">
        <v>682</v>
      </c>
      <c r="G86" s="149" t="s">
        <v>666</v>
      </c>
      <c r="H86" s="97">
        <v>3000</v>
      </c>
    </row>
    <row r="87" spans="2:8" x14ac:dyDescent="0.2">
      <c r="B87" s="17"/>
      <c r="C87" s="18"/>
      <c r="D87" s="19"/>
      <c r="E87" s="224"/>
      <c r="F87" s="245"/>
      <c r="G87" s="149"/>
      <c r="H87" s="103"/>
    </row>
    <row r="88" spans="2:8" x14ac:dyDescent="0.2">
      <c r="B88" s="14" t="s">
        <v>6</v>
      </c>
      <c r="C88" s="15" t="s">
        <v>512</v>
      </c>
      <c r="D88" s="16" t="s">
        <v>513</v>
      </c>
      <c r="E88" s="224" t="s">
        <v>681</v>
      </c>
      <c r="F88" s="224" t="s">
        <v>682</v>
      </c>
      <c r="G88" s="149" t="s">
        <v>666</v>
      </c>
      <c r="H88" s="97">
        <v>40000</v>
      </c>
    </row>
    <row r="89" spans="2:8" x14ac:dyDescent="0.2">
      <c r="B89" s="17"/>
      <c r="C89" s="18"/>
      <c r="D89" s="19"/>
      <c r="E89" s="224"/>
      <c r="F89" s="245"/>
      <c r="G89" s="149"/>
      <c r="H89" s="103"/>
    </row>
    <row r="90" spans="2:8" x14ac:dyDescent="0.2">
      <c r="B90" s="14" t="s">
        <v>6</v>
      </c>
      <c r="C90" s="15" t="s">
        <v>514</v>
      </c>
      <c r="D90" s="16" t="s">
        <v>515</v>
      </c>
      <c r="E90" s="224" t="s">
        <v>681</v>
      </c>
      <c r="F90" s="224" t="s">
        <v>682</v>
      </c>
      <c r="G90" s="149" t="s">
        <v>666</v>
      </c>
      <c r="H90" s="97">
        <v>22000</v>
      </c>
    </row>
    <row r="91" spans="2:8" x14ac:dyDescent="0.2">
      <c r="B91" s="17"/>
      <c r="C91" s="18"/>
      <c r="D91" s="19"/>
      <c r="E91" s="224"/>
      <c r="F91" s="245"/>
      <c r="G91" s="149"/>
      <c r="H91" s="103"/>
    </row>
    <row r="92" spans="2:8" x14ac:dyDescent="0.2">
      <c r="B92" s="14" t="s">
        <v>6</v>
      </c>
      <c r="C92" s="15" t="s">
        <v>516</v>
      </c>
      <c r="D92" s="16" t="s">
        <v>517</v>
      </c>
      <c r="E92" s="224" t="s">
        <v>681</v>
      </c>
      <c r="F92" s="224" t="s">
        <v>682</v>
      </c>
      <c r="G92" s="149" t="s">
        <v>666</v>
      </c>
      <c r="H92" s="97">
        <v>1600000</v>
      </c>
    </row>
    <row r="93" spans="2:8" ht="13.5" thickBot="1" x14ac:dyDescent="0.25">
      <c r="B93" s="17"/>
      <c r="C93" s="18"/>
      <c r="D93" s="19"/>
      <c r="E93" s="227"/>
      <c r="F93" s="246"/>
      <c r="G93" s="148"/>
      <c r="H93" s="103"/>
    </row>
    <row r="94" spans="2:8" ht="13.5" thickBot="1" x14ac:dyDescent="0.25">
      <c r="B94" s="10" t="s">
        <v>47</v>
      </c>
      <c r="C94" s="11"/>
      <c r="D94" s="12"/>
      <c r="E94" s="159"/>
      <c r="F94" s="159"/>
      <c r="G94" s="114"/>
      <c r="H94" s="119"/>
    </row>
    <row r="95" spans="2:8" x14ac:dyDescent="0.2">
      <c r="B95" s="121" t="s">
        <v>6</v>
      </c>
      <c r="C95" s="132" t="s">
        <v>519</v>
      </c>
      <c r="D95" s="123" t="s">
        <v>520</v>
      </c>
      <c r="E95" s="224" t="s">
        <v>681</v>
      </c>
      <c r="F95" s="224" t="s">
        <v>682</v>
      </c>
      <c r="G95" s="144" t="s">
        <v>666</v>
      </c>
      <c r="H95" s="124">
        <v>20000</v>
      </c>
    </row>
    <row r="96" spans="2:8" x14ac:dyDescent="0.2">
      <c r="B96" s="17"/>
      <c r="C96" s="18"/>
      <c r="D96" s="19"/>
      <c r="E96" s="226"/>
      <c r="F96" s="226"/>
      <c r="G96" s="144"/>
      <c r="H96" s="103"/>
    </row>
    <row r="97" spans="2:8" x14ac:dyDescent="0.2">
      <c r="B97" s="14" t="s">
        <v>6</v>
      </c>
      <c r="C97" s="15" t="s">
        <v>572</v>
      </c>
      <c r="D97" s="16" t="s">
        <v>573</v>
      </c>
      <c r="E97" s="224" t="s">
        <v>681</v>
      </c>
      <c r="F97" s="224" t="s">
        <v>682</v>
      </c>
      <c r="G97" s="144" t="s">
        <v>666</v>
      </c>
      <c r="H97" s="97">
        <v>46500</v>
      </c>
    </row>
    <row r="98" spans="2:8" x14ac:dyDescent="0.2">
      <c r="B98" s="127"/>
      <c r="C98" s="200"/>
      <c r="D98" s="128"/>
      <c r="E98" s="247"/>
      <c r="F98" s="247"/>
      <c r="G98" s="184"/>
      <c r="H98" s="129"/>
    </row>
    <row r="99" spans="2:8" x14ac:dyDescent="0.2">
      <c r="B99" s="198" t="s">
        <v>518</v>
      </c>
      <c r="C99" s="90" t="s">
        <v>629</v>
      </c>
      <c r="D99" s="199" t="s">
        <v>630</v>
      </c>
      <c r="E99" s="224" t="s">
        <v>681</v>
      </c>
      <c r="F99" s="224" t="s">
        <v>682</v>
      </c>
      <c r="G99" s="144" t="s">
        <v>667</v>
      </c>
      <c r="H99" s="97">
        <v>5000</v>
      </c>
    </row>
    <row r="100" spans="2:8" x14ac:dyDescent="0.2">
      <c r="B100" s="127"/>
      <c r="C100" s="201"/>
      <c r="D100" s="128"/>
      <c r="E100" s="247"/>
      <c r="F100" s="247"/>
      <c r="G100" s="184"/>
      <c r="H100" s="129"/>
    </row>
    <row r="101" spans="2:8" x14ac:dyDescent="0.2">
      <c r="B101" s="198" t="s">
        <v>518</v>
      </c>
      <c r="C101" s="90" t="s">
        <v>628</v>
      </c>
      <c r="D101" s="199" t="s">
        <v>631</v>
      </c>
      <c r="E101" s="224" t="s">
        <v>681</v>
      </c>
      <c r="F101" s="224" t="s">
        <v>682</v>
      </c>
      <c r="G101" s="144" t="s">
        <v>667</v>
      </c>
      <c r="H101" s="97">
        <v>2000</v>
      </c>
    </row>
    <row r="102" spans="2:8" ht="13.5" thickBot="1" x14ac:dyDescent="0.25">
      <c r="B102" s="175"/>
      <c r="C102" s="202"/>
      <c r="D102" s="176"/>
      <c r="E102" s="243"/>
      <c r="F102" s="243"/>
      <c r="G102" s="185"/>
      <c r="H102" s="186"/>
    </row>
    <row r="103" spans="2:8" ht="13.5" thickBot="1" x14ac:dyDescent="0.25">
      <c r="B103" s="217" t="s">
        <v>683</v>
      </c>
      <c r="C103" s="218"/>
      <c r="D103" s="219"/>
      <c r="E103" s="220"/>
      <c r="F103" s="220"/>
      <c r="G103" s="221"/>
      <c r="H103" s="220">
        <f>SUM(H63:H102)</f>
        <v>1941766.8</v>
      </c>
    </row>
  </sheetData>
  <protectedRanges>
    <protectedRange sqref="H9" name="Oblast1_1_2_1"/>
    <protectedRange sqref="H60" name="Oblast1_1_3_2"/>
    <protectedRange sqref="H3:H5" name="Oblast1_1_1_2"/>
  </protectedRanges>
  <mergeCells count="1">
    <mergeCell ref="E12:F12"/>
  </mergeCells>
  <pageMargins left="0.78740157480314965" right="0.51181102362204722" top="0.98425196850393704" bottom="0.98425196850393704" header="0.51181102362204722" footer="0.51181102362204722"/>
  <pageSetup paperSize="9" scale="61" fitToHeight="13" orientation="portrait" r:id="rId1"/>
  <headerFooter alignWithMargins="0"/>
  <rowBreaks count="1" manualBreakCount="1">
    <brk id="5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19</vt:i4>
      </vt:variant>
    </vt:vector>
  </HeadingPairs>
  <TitlesOfParts>
    <vt:vector size="30" baseType="lpstr">
      <vt:lpstr>Kapitoly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'01'!Názvy_tisku</vt:lpstr>
      <vt:lpstr>'02'!Názvy_tisku</vt:lpstr>
      <vt:lpstr>'03'!Názvy_tisku</vt:lpstr>
      <vt:lpstr>'04'!Názvy_tisku</vt:lpstr>
      <vt:lpstr>'05'!Názvy_tisku</vt:lpstr>
      <vt:lpstr>'06'!Názvy_tisku</vt:lpstr>
      <vt:lpstr>'07'!Názvy_tisku</vt:lpstr>
      <vt:lpstr>'08'!Názvy_tisku</vt:lpstr>
      <vt:lpstr>'09'!Názvy_tisku</vt:lpstr>
      <vt:lpstr>'01'!Oblast_tisku</vt:lpstr>
      <vt:lpstr>'02'!Oblast_tisku</vt:lpstr>
      <vt:lpstr>'03'!Oblast_tisku</vt:lpstr>
      <vt:lpstr>'04'!Oblast_tisku</vt:lpstr>
      <vt:lpstr>'05'!Oblast_tisku</vt:lpstr>
      <vt:lpstr>'06'!Oblast_tisku</vt:lpstr>
      <vt:lpstr>'07'!Oblast_tisku</vt:lpstr>
      <vt:lpstr>'08'!Oblast_tisku</vt:lpstr>
      <vt:lpstr>'09'!Oblast_tisku</vt:lpstr>
      <vt:lpstr>'10'!Oblast_tisku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Paneš Patrik (MHMP, ROZ)</dc:creator>
  <cp:lastModifiedBy>Žižlavská Ilona (MHMP, ROZ)</cp:lastModifiedBy>
  <cp:lastPrinted>2024-11-20T06:39:51Z</cp:lastPrinted>
  <dcterms:created xsi:type="dcterms:W3CDTF">2015-06-05T18:19:34Z</dcterms:created>
  <dcterms:modified xsi:type="dcterms:W3CDTF">2024-12-17T14:55:53Z</dcterms:modified>
</cp:coreProperties>
</file>