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g.mepnet.cz\UserHome\NR\m000xm42627\Documents\Rozpočet 2019\VLASTNÍ HMP\ZHMP\ZHMP schválené usn\"/>
    </mc:Choice>
  </mc:AlternateContent>
  <bookViews>
    <workbookView xWindow="1230" yWindow="2370" windowWidth="15180" windowHeight="9345" tabRatio="614"/>
  </bookViews>
  <sheets>
    <sheet name="2018" sheetId="23" r:id="rId1"/>
    <sheet name="01" sheetId="13" r:id="rId2"/>
    <sheet name="02" sheetId="14" r:id="rId3"/>
    <sheet name="03" sheetId="15" r:id="rId4"/>
    <sheet name="04" sheetId="16" r:id="rId5"/>
    <sheet name="05" sheetId="17" r:id="rId6"/>
    <sheet name="06" sheetId="18" r:id="rId7"/>
    <sheet name="07" sheetId="19" r:id="rId8"/>
    <sheet name="08" sheetId="20" r:id="rId9"/>
    <sheet name="09" sheetId="21" r:id="rId10"/>
    <sheet name="10" sheetId="22" r:id="rId11"/>
  </sheets>
  <definedNames>
    <definedName name="_xlnm.Print_Titles" localSheetId="1">'01'!$1:$3</definedName>
    <definedName name="_xlnm.Print_Titles" localSheetId="2">'02'!$1:$3</definedName>
    <definedName name="_xlnm.Print_Titles" localSheetId="3">'03'!$1:$3</definedName>
    <definedName name="_xlnm.Print_Titles" localSheetId="4">'04'!$1:$3</definedName>
    <definedName name="_xlnm.Print_Titles" localSheetId="5">'05'!$1:$3</definedName>
    <definedName name="_xlnm.Print_Titles" localSheetId="6">'06'!$1:$3</definedName>
    <definedName name="_xlnm.Print_Titles" localSheetId="7">'07'!$1:$3</definedName>
    <definedName name="_xlnm.Print_Titles" localSheetId="8">'08'!$1:$3</definedName>
    <definedName name="_xlnm.Print_Titles" localSheetId="9">'09'!$1:$3</definedName>
    <definedName name="_xlnm.Print_Titles" localSheetId="10">'10'!$1:$3</definedName>
    <definedName name="_xlnm.Print_Area" localSheetId="0">'2018'!$A$1:$E$32</definedName>
  </definedNames>
  <calcPr calcId="152511"/>
</workbook>
</file>

<file path=xl/calcChain.xml><?xml version="1.0" encoding="utf-8"?>
<calcChain xmlns="http://schemas.openxmlformats.org/spreadsheetml/2006/main">
  <c r="H25" i="19" l="1"/>
  <c r="D20" i="23"/>
  <c r="H27" i="17"/>
  <c r="D18" i="23"/>
  <c r="H24" i="18"/>
  <c r="H31" i="14"/>
  <c r="D15" i="23"/>
  <c r="H28" i="13"/>
  <c r="C14" i="23"/>
  <c r="E14" i="23" s="1"/>
  <c r="H21" i="13"/>
  <c r="D14" i="23"/>
  <c r="H38" i="14"/>
  <c r="C15" i="23"/>
  <c r="H33" i="15"/>
  <c r="C16" i="23"/>
  <c r="E16" i="23" s="1"/>
  <c r="H26" i="15"/>
  <c r="D16" i="23"/>
  <c r="H17" i="16"/>
  <c r="C17" i="23"/>
  <c r="E17" i="23" s="1"/>
  <c r="H10" i="16"/>
  <c r="H34" i="17"/>
  <c r="C18" i="23" s="1"/>
  <c r="E18" i="23" s="1"/>
  <c r="H31" i="18"/>
  <c r="C19" i="23" s="1"/>
  <c r="H34" i="19"/>
  <c r="C20" i="23" s="1"/>
  <c r="E20" i="23" s="1"/>
  <c r="H39" i="20"/>
  <c r="C21" i="23" s="1"/>
  <c r="H32" i="20"/>
  <c r="D21" i="23" s="1"/>
  <c r="H45" i="21"/>
  <c r="C22" i="23" s="1"/>
  <c r="H24" i="21"/>
  <c r="H47" i="21" s="1"/>
  <c r="H16" i="22"/>
  <c r="C23" i="23" s="1"/>
  <c r="H9" i="22"/>
  <c r="H18" i="22" s="1"/>
  <c r="H30" i="13"/>
  <c r="D19" i="23"/>
  <c r="H19" i="16"/>
  <c r="D17" i="23"/>
  <c r="H35" i="15"/>
  <c r="H40" i="14"/>
  <c r="E19" i="23" l="1"/>
  <c r="H41" i="20"/>
  <c r="H33" i="18"/>
  <c r="H36" i="17"/>
  <c r="D22" i="23"/>
  <c r="E22" i="23" s="1"/>
  <c r="H36" i="19"/>
  <c r="D23" i="23"/>
  <c r="E23" i="23" s="1"/>
  <c r="E21" i="23"/>
  <c r="E15" i="23"/>
  <c r="C25" i="23"/>
  <c r="D25" i="23" l="1"/>
  <c r="E25" i="23" s="1"/>
  <c r="E27" i="23" s="1"/>
</calcChain>
</file>

<file path=xl/sharedStrings.xml><?xml version="1.0" encoding="utf-8"?>
<sst xmlns="http://schemas.openxmlformats.org/spreadsheetml/2006/main" count="1032" uniqueCount="436">
  <si>
    <t>č.odboru</t>
  </si>
  <si>
    <t>Název odboru/</t>
  </si>
  <si>
    <t>ODPA</t>
  </si>
  <si>
    <t>Položka</t>
  </si>
  <si>
    <t>ÚZ</t>
  </si>
  <si>
    <t>č.akce</t>
  </si>
  <si>
    <t>Text</t>
  </si>
  <si>
    <t>organizace</t>
  </si>
  <si>
    <t>název akce</t>
  </si>
  <si>
    <t>Kapitálové výdaje v tis.Kč</t>
  </si>
  <si>
    <t>Běžné výdaje v tis.Kč</t>
  </si>
  <si>
    <t>Kapitola  01 běžné výdaje  c e l k e m</t>
  </si>
  <si>
    <t>Kapitola  01  KV + BV  c e l k e m</t>
  </si>
  <si>
    <t>Kapitola  01  kapitálové výdaje  c e l k e m</t>
  </si>
  <si>
    <t>Kapitálové výdaje</t>
  </si>
  <si>
    <t>Běžné výdaje</t>
  </si>
  <si>
    <t>Kapitola  02  kapitálové výdaje  c e l k e m</t>
  </si>
  <si>
    <t>Kapitola  02 běžné výdaje  c e l k e m</t>
  </si>
  <si>
    <t>Kapitola  02  KV + BV  c e l k e m</t>
  </si>
  <si>
    <t>Kapitola  03  kapitálové výdaje  c e l k e m</t>
  </si>
  <si>
    <t>Kapitola  03 běžné výdaje  c e l k e m</t>
  </si>
  <si>
    <t>Kapitola  03  KV + BV  c e l k e m</t>
  </si>
  <si>
    <t>Kapitola  04  kapitálové výdaje  c e l k e m</t>
  </si>
  <si>
    <t>Kapitola  04 běžné výdaje  c e l k e m</t>
  </si>
  <si>
    <t>Kapitola  04  KV + BV  c e l k e m</t>
  </si>
  <si>
    <t>Kapitola  05 kapitálové výdaje  c e l k e m</t>
  </si>
  <si>
    <t>Kapitola  05 běžné výdaje  c e l k e m</t>
  </si>
  <si>
    <t>Kapitola  05  KV + BV  c e l k e m</t>
  </si>
  <si>
    <t>Kapitola  06  kapitálové výdaje  c e l k e m</t>
  </si>
  <si>
    <t>Kapitola  06 běžné výdaje  c e l k e m</t>
  </si>
  <si>
    <t>Kapitola  06  KV + BV  c e l k e m</t>
  </si>
  <si>
    <t>Kapitola  07  kapitálové výdaje  c e l k e m</t>
  </si>
  <si>
    <t>Kapitola  07 běžné výdaje  c e l k e m</t>
  </si>
  <si>
    <t>Kapitola  07  KV + BV  c e l k e m</t>
  </si>
  <si>
    <t>Kapitola  08  kapitálové výdaje  c e l k e m</t>
  </si>
  <si>
    <t>Kapitola  08 běžné výdaje  c e l k e m</t>
  </si>
  <si>
    <t>Kapitola  08  KV + BV  c e l k e m</t>
  </si>
  <si>
    <t>Kapitola  09  kapitálové výdaje  c e l k e m</t>
  </si>
  <si>
    <t>Kapitola  09 běžné výdaje  c e l k e m</t>
  </si>
  <si>
    <t>Kapitola  09  KV + BV  c e l k e m</t>
  </si>
  <si>
    <t>Kapitola  10  kapitálové výdaje  c e l k e m</t>
  </si>
  <si>
    <t>Kapitola  10 běžné výdaje  c e l k e m</t>
  </si>
  <si>
    <t>Kapitola  10  KV + BV  c e l k e m</t>
  </si>
  <si>
    <t>Akce</t>
  </si>
  <si>
    <t>Kapitola 01- Rozvoj obce - převod finančních prostředků do roku 2019</t>
  </si>
  <si>
    <t>Kapitola 02 - Městská infrastruktura - převod finančních prostředků do roku 2019</t>
  </si>
  <si>
    <t>Kapitola 03 - Doprava - převod finančních prostředků do roku 2019</t>
  </si>
  <si>
    <t>Kapitola 04 - Školství, mládež a sport - převod finančních prostředků do roku 2019</t>
  </si>
  <si>
    <t>Kapitola 05 - Zdravotnictví a sociální oblast - převod finančních prostředků do roku 2019</t>
  </si>
  <si>
    <t>Kapitola 06 - Kultura a cestovní ruch - převod finančních prostředků do roku 2019</t>
  </si>
  <si>
    <t>Kapitola 07 - Bezpečnost - převod finančních prostředků do roku 2019</t>
  </si>
  <si>
    <t>Kapitola 08 - Hospodářství - převod finančních prostředků do roku 2019</t>
  </si>
  <si>
    <t>Kapitola 09 - Vnitřní správa - převod finančních prostředků do roku 2019</t>
  </si>
  <si>
    <t>Kapitola 10 - Pokladní správa - převod finančních prostředků do roku 2019</t>
  </si>
  <si>
    <t>kap.</t>
  </si>
  <si>
    <t xml:space="preserve">Název </t>
  </si>
  <si>
    <t>Výdaje v tis.Kč</t>
  </si>
  <si>
    <t>Běžné</t>
  </si>
  <si>
    <t>Kapitálové</t>
  </si>
  <si>
    <t>Celkem</t>
  </si>
  <si>
    <t>01</t>
  </si>
  <si>
    <t>Rozvoj obce</t>
  </si>
  <si>
    <t>02</t>
  </si>
  <si>
    <t>Městská infrastruktura</t>
  </si>
  <si>
    <t>03</t>
  </si>
  <si>
    <t>Doprava</t>
  </si>
  <si>
    <t>04</t>
  </si>
  <si>
    <t>Školství, mládež a sport</t>
  </si>
  <si>
    <t>05</t>
  </si>
  <si>
    <t>Zdravotnictví a sociální oblast</t>
  </si>
  <si>
    <t>06</t>
  </si>
  <si>
    <t>Kultura a cestovní ruch</t>
  </si>
  <si>
    <t>07</t>
  </si>
  <si>
    <t>Bezpečnost</t>
  </si>
  <si>
    <t>08</t>
  </si>
  <si>
    <t>Hospodářství</t>
  </si>
  <si>
    <t>09</t>
  </si>
  <si>
    <t>Vnitřní správa</t>
  </si>
  <si>
    <t>10</t>
  </si>
  <si>
    <t>Pokladní správa</t>
  </si>
  <si>
    <t>C E L K E M</t>
  </si>
  <si>
    <t>TŘ. 8 - FINANCOVÁNÍ (pol. 8115)</t>
  </si>
  <si>
    <t>Návrh na převody nevyčerpaných finančních prostředků z roku 2018</t>
  </si>
  <si>
    <t>do návrhu rozpočtu vlastního hl. m. Prahy na rok 2019</t>
  </si>
  <si>
    <t>0043105</t>
  </si>
  <si>
    <t>ROZ MHMP</t>
  </si>
  <si>
    <t>Rezerva - výstavba budovy ÚMČ Praha 12</t>
  </si>
  <si>
    <t>AMP MHMP</t>
  </si>
  <si>
    <t>0043457</t>
  </si>
  <si>
    <t>Střední stavební obnova a modernizace Chodovec I</t>
  </si>
  <si>
    <t>22</t>
  </si>
  <si>
    <t>OSI MHMP</t>
  </si>
  <si>
    <t>0000026</t>
  </si>
  <si>
    <t>Úprava Parteru nám. J. Palacha</t>
  </si>
  <si>
    <t>0000187</t>
  </si>
  <si>
    <t>Kolektor Václavské náměstí</t>
  </si>
  <si>
    <t>0008264</t>
  </si>
  <si>
    <t>Pobřežní III, et. 0003  proplachovací kanál Karlín</t>
  </si>
  <si>
    <t>0008267</t>
  </si>
  <si>
    <t>Příměstský park Soutok</t>
  </si>
  <si>
    <t>0040555</t>
  </si>
  <si>
    <t>Zokruhování výtlačného řadu Praha východ</t>
  </si>
  <si>
    <t>0042794</t>
  </si>
  <si>
    <t>Náplavka Ledárny</t>
  </si>
  <si>
    <t>Náplavka Holešovice</t>
  </si>
  <si>
    <t>0008613</t>
  </si>
  <si>
    <t>Bytové domy Dolní Počernice - Jih</t>
  </si>
  <si>
    <t>0043312</t>
  </si>
  <si>
    <t>Černý Most II-5.stavba, et. 0002</t>
  </si>
  <si>
    <t>0043905</t>
  </si>
  <si>
    <t>Bytové domy Praha 13</t>
  </si>
  <si>
    <t>0000057</t>
  </si>
  <si>
    <t>Prodloužení stoky A2</t>
  </si>
  <si>
    <t>0008548</t>
  </si>
  <si>
    <t>Kanal.sběrač H - prodloužení do Běchovic</t>
  </si>
  <si>
    <t>0008781</t>
  </si>
  <si>
    <t>Prodloužení sběrače "T" do Třebonic</t>
  </si>
  <si>
    <t>0040019</t>
  </si>
  <si>
    <t>Prodloužení sběrače G  do Uhřiněvsi</t>
  </si>
  <si>
    <t>0042804</t>
  </si>
  <si>
    <t>Revitalizace Karlova náměstí, etapa II.</t>
  </si>
  <si>
    <t>0042807</t>
  </si>
  <si>
    <t>Rekonstrukce Bělohorské ulice</t>
  </si>
  <si>
    <t>0042811</t>
  </si>
  <si>
    <t>Vodovod Botanická zahrada</t>
  </si>
  <si>
    <t>0000081</t>
  </si>
  <si>
    <t>MO Pelc/Tyrolka - Balabenka</t>
  </si>
  <si>
    <t>0000094</t>
  </si>
  <si>
    <t>MO Balabenka - Štěrboholská radiála</t>
  </si>
  <si>
    <t>0008313</t>
  </si>
  <si>
    <t>Libeňská spojka</t>
  </si>
  <si>
    <t>0008560</t>
  </si>
  <si>
    <t>Komunik. propojení Prahy 12 s Pražským okruhem</t>
  </si>
  <si>
    <t>0009567</t>
  </si>
  <si>
    <t>Radlická radiála JZM Smíchov</t>
  </si>
  <si>
    <t>0042177</t>
  </si>
  <si>
    <t>Zelená Malovanka</t>
  </si>
  <si>
    <t>0042479</t>
  </si>
  <si>
    <t>Obchvatová komunikace Písnice</t>
  </si>
  <si>
    <t>0042808</t>
  </si>
  <si>
    <t>Rekonstrukce Vinohradské ulice</t>
  </si>
  <si>
    <t>0042822</t>
  </si>
  <si>
    <t>Lávka Holešovice - Karlín</t>
  </si>
  <si>
    <t>0042932</t>
  </si>
  <si>
    <t>P+R Černý Most III.</t>
  </si>
  <si>
    <t>0042935</t>
  </si>
  <si>
    <t>P+R Opatov</t>
  </si>
  <si>
    <t>0043327</t>
  </si>
  <si>
    <t>Pod Táborem - zeď</t>
  </si>
  <si>
    <t>0043010</t>
  </si>
  <si>
    <t>VOŠ a SPŠ stavební, Dušní, P1 - výstavby tělocvičny</t>
  </si>
  <si>
    <t>0008211</t>
  </si>
  <si>
    <t>Administrativně-technická budova ZZS</t>
  </si>
  <si>
    <t>0042692</t>
  </si>
  <si>
    <t>Výstavba domků Odlochovice</t>
  </si>
  <si>
    <t>0042979</t>
  </si>
  <si>
    <t>Terezín - rek. objektu Pražská</t>
  </si>
  <si>
    <t>0044119</t>
  </si>
  <si>
    <t>Palata II - výstavba budovy</t>
  </si>
  <si>
    <t>0043119</t>
  </si>
  <si>
    <t>Multifunkční školící objekt Kbely</t>
  </si>
  <si>
    <t>00094</t>
  </si>
  <si>
    <t>0043766</t>
  </si>
  <si>
    <t>0006484</t>
  </si>
  <si>
    <t>Vstupní objekt - Areál SEVER</t>
  </si>
  <si>
    <t>0008278</t>
  </si>
  <si>
    <t>Výstavní pavilon - Areál JIH</t>
  </si>
  <si>
    <t>0042123</t>
  </si>
  <si>
    <t>Pavilon goril - nový</t>
  </si>
  <si>
    <t>0042818</t>
  </si>
  <si>
    <t>Náhradní objekty za Bosnu</t>
  </si>
  <si>
    <t>0043048</t>
  </si>
  <si>
    <t>Expozice pand velkých</t>
  </si>
  <si>
    <t>0043049</t>
  </si>
  <si>
    <t>Expozice Arktidy - lední medvědi</t>
  </si>
  <si>
    <t>Dům dětí a mládeže HMP</t>
  </si>
  <si>
    <t>Botanická zahrada HMP</t>
  </si>
  <si>
    <t>Zoologická zahrada HMP</t>
  </si>
  <si>
    <t>62</t>
  </si>
  <si>
    <t>Divadlo na Vinohradech</t>
  </si>
  <si>
    <t>0043429</t>
  </si>
  <si>
    <t>Modernizace zařízení scénické divadelní techniky</t>
  </si>
  <si>
    <t>0044044</t>
  </si>
  <si>
    <t>Celková rekonstrukce budovy DnV</t>
  </si>
  <si>
    <t>Galerie hl.m. Prahy</t>
  </si>
  <si>
    <t>0041874</t>
  </si>
  <si>
    <t>Kopie Mariánského sloupu - Hradčan. nám.</t>
  </si>
  <si>
    <t>0042153</t>
  </si>
  <si>
    <t>Rek. Hospodářských budov - Troj. zámek</t>
  </si>
  <si>
    <t>0042556</t>
  </si>
  <si>
    <t>Rek. a restaur. zahrad. schodiště - Troj. zámek</t>
  </si>
  <si>
    <t>0044048</t>
  </si>
  <si>
    <t>Rek. a restaurování pomníků a veřejných plastik</t>
  </si>
  <si>
    <t>Muzeum hl.m.Prahy</t>
  </si>
  <si>
    <t>0007778</t>
  </si>
  <si>
    <t>0043431</t>
  </si>
  <si>
    <t>0043432</t>
  </si>
  <si>
    <t>0044057</t>
  </si>
  <si>
    <t>Obnova Prašné brány</t>
  </si>
  <si>
    <t>Městská knihovna v Praze</t>
  </si>
  <si>
    <t>0041429</t>
  </si>
  <si>
    <t>Výstavba knihovny</t>
  </si>
  <si>
    <t>0043434</t>
  </si>
  <si>
    <t>Snížení výdajů v r. 2018 za  současného navýšení tř. 8 - financování:</t>
  </si>
  <si>
    <t>Zvýšení přenosových kapacit MRS TETRA</t>
  </si>
  <si>
    <t>0042568</t>
  </si>
  <si>
    <t>0004730</t>
  </si>
  <si>
    <t>0007154</t>
  </si>
  <si>
    <t>OTV MHMP</t>
  </si>
  <si>
    <t>0004679</t>
  </si>
  <si>
    <t>20</t>
  </si>
  <si>
    <t>0000012</t>
  </si>
  <si>
    <t>Protipovod.opatř.na ochr. HMP</t>
  </si>
  <si>
    <t>0041176</t>
  </si>
  <si>
    <t>0041438</t>
  </si>
  <si>
    <t>0042973</t>
  </si>
  <si>
    <t>0042974</t>
  </si>
  <si>
    <t>0042975</t>
  </si>
  <si>
    <t>0042976</t>
  </si>
  <si>
    <t>0042977</t>
  </si>
  <si>
    <t>0044061</t>
  </si>
  <si>
    <t>Protipožární nádrž Dubeč</t>
  </si>
  <si>
    <t>0044062</t>
  </si>
  <si>
    <t>Výstavba budovy IZS na úz. MČ Praha - Klánovice</t>
  </si>
  <si>
    <t>0040554</t>
  </si>
  <si>
    <t>Společný objekt Chodovec</t>
  </si>
  <si>
    <t>0043773</t>
  </si>
  <si>
    <t>0043912</t>
  </si>
  <si>
    <t>Štvanice</t>
  </si>
  <si>
    <t>35</t>
  </si>
  <si>
    <t>0041932</t>
  </si>
  <si>
    <t>Rek. ČOV Nem. Na Bulovce</t>
  </si>
  <si>
    <t>0042548</t>
  </si>
  <si>
    <t>Rek. kanal. sítě v areálu Nem. na Bulovce</t>
  </si>
  <si>
    <t>0042549</t>
  </si>
  <si>
    <t>Nem. Na Bulovce-rek. pav. č.5 chirurgie</t>
  </si>
  <si>
    <t>0043671</t>
  </si>
  <si>
    <t>Dostavba objektu polikliniky Modřany</t>
  </si>
  <si>
    <t>0043955</t>
  </si>
  <si>
    <t>0044041</t>
  </si>
  <si>
    <t>Stavby pro řešení bezdomovectví</t>
  </si>
  <si>
    <t>Areál Výstaviště</t>
  </si>
  <si>
    <t>0044060</t>
  </si>
  <si>
    <t>0044313</t>
  </si>
  <si>
    <t>Rek. BD pro seniory z FRDB</t>
  </si>
  <si>
    <t>0044314</t>
  </si>
  <si>
    <t>Rek. BD zvl. určení z FRDB</t>
  </si>
  <si>
    <t>0044315</t>
  </si>
  <si>
    <t>Rek. BD v ul. Pešlova z FRDB</t>
  </si>
  <si>
    <t>0044316</t>
  </si>
  <si>
    <t>Rek. BD v ul. Wassermannova z FRDB</t>
  </si>
  <si>
    <t>0044317</t>
  </si>
  <si>
    <t>Rek. BD v ul. Hřenská z FRDB</t>
  </si>
  <si>
    <t>0044318</t>
  </si>
  <si>
    <t>Rek. BD v ul. Karla Hlaváčka z FRDB</t>
  </si>
  <si>
    <t>0044319</t>
  </si>
  <si>
    <t>Rek. BD v ul. Makovského z FRDB</t>
  </si>
  <si>
    <t>0041726</t>
  </si>
  <si>
    <t>Dům u Minuty</t>
  </si>
  <si>
    <t>0041725</t>
  </si>
  <si>
    <t>Kafkům dům</t>
  </si>
  <si>
    <t>0041940</t>
  </si>
  <si>
    <t>Staroměstská tržnice</t>
  </si>
  <si>
    <t>0042573</t>
  </si>
  <si>
    <t>Rek. sport. haly v Holešovicích- dokum pro SP a ÚR</t>
  </si>
  <si>
    <t>0043453</t>
  </si>
  <si>
    <t>Nábřežní lavice a sociální zařízení</t>
  </si>
  <si>
    <t>0043455</t>
  </si>
  <si>
    <t>0044070</t>
  </si>
  <si>
    <t>Budovy zdravotnické záchranné služby</t>
  </si>
  <si>
    <t>0044071</t>
  </si>
  <si>
    <t>Dům pro sociální začleňování Opatov</t>
  </si>
  <si>
    <t>0044072</t>
  </si>
  <si>
    <t>Holešovická tržnice</t>
  </si>
  <si>
    <t>0044073</t>
  </si>
  <si>
    <t>0044074</t>
  </si>
  <si>
    <t>Nebytové objekty a stavby</t>
  </si>
  <si>
    <t>0044075</t>
  </si>
  <si>
    <t>Projekty, studie, příprava akcí</t>
  </si>
  <si>
    <t>0044076</t>
  </si>
  <si>
    <t>Radotín - lávka pro pěší</t>
  </si>
  <si>
    <t>0044077</t>
  </si>
  <si>
    <t>0044078</t>
  </si>
  <si>
    <t>Revitalizace objektu U Hrušky</t>
  </si>
  <si>
    <t>0044079</t>
  </si>
  <si>
    <t>Stará čistírna odpadních vod Bubeneč</t>
  </si>
  <si>
    <t>54</t>
  </si>
  <si>
    <t>OCP MHMP</t>
  </si>
  <si>
    <t>Projekt Re-Use centrum na území hl.m. Prahy</t>
  </si>
  <si>
    <t>Letenské sady - obnova ploch zeleně I. kat</t>
  </si>
  <si>
    <t>Obora Hvězda - obnova</t>
  </si>
  <si>
    <t>Revitalizace Letenských sadů</t>
  </si>
  <si>
    <t>Revitalizace Královské obory</t>
  </si>
  <si>
    <t>0043914</t>
  </si>
  <si>
    <t>0004452</t>
  </si>
  <si>
    <t>0006954</t>
  </si>
  <si>
    <t>0042815</t>
  </si>
  <si>
    <t>0043326</t>
  </si>
  <si>
    <t>Lesy hl.m. Prahy</t>
  </si>
  <si>
    <t>Rekonstrukce objektů lesního hospodářství</t>
  </si>
  <si>
    <t>Rekonstrukce objektů vodního hospodářství</t>
  </si>
  <si>
    <t xml:space="preserve">Záchranná stanice hl. m. Prahy </t>
  </si>
  <si>
    <t>0043078</t>
  </si>
  <si>
    <t>0043079</t>
  </si>
  <si>
    <t>0043081</t>
  </si>
  <si>
    <t>DS Háje</t>
  </si>
  <si>
    <t>Revitalizace vnitřní zahrady</t>
  </si>
  <si>
    <t>DS Elišky Purkyňové</t>
  </si>
  <si>
    <t>Revitalizace parkových ploch Cvičebná</t>
  </si>
  <si>
    <t>DS Nová slunečnice</t>
  </si>
  <si>
    <t>DS Pyšely</t>
  </si>
  <si>
    <t>Rek. podkroví, I. a II. patra</t>
  </si>
  <si>
    <t>DZR Terezín</t>
  </si>
  <si>
    <t>Výměna protipožárních dveří</t>
  </si>
  <si>
    <t>DD Charlotty Masarykové</t>
  </si>
  <si>
    <t>Rekonstrukce zahrady</t>
  </si>
  <si>
    <t>Městská poliklinika Praha</t>
  </si>
  <si>
    <t>Rozšíření telefonní ústředny</t>
  </si>
  <si>
    <t>ZZS HMP</t>
  </si>
  <si>
    <t>Rekonstrukce budovy Nádražní</t>
  </si>
  <si>
    <t>ZSP MHMP</t>
  </si>
  <si>
    <t>Finanční spoluúčast na realizaci evr. Projektů</t>
  </si>
  <si>
    <t>0044024</t>
  </si>
  <si>
    <t>0044183</t>
  </si>
  <si>
    <t>0044332</t>
  </si>
  <si>
    <t>0043382</t>
  </si>
  <si>
    <t>0044117</t>
  </si>
  <si>
    <t>0043954</t>
  </si>
  <si>
    <t>0043958</t>
  </si>
  <si>
    <t>0043967</t>
  </si>
  <si>
    <t>0043971</t>
  </si>
  <si>
    <t>Digitální povodňový plán</t>
  </si>
  <si>
    <t>Mapování studen využitelných pro NZV</t>
  </si>
  <si>
    <t>Systém OŘ při povodních</t>
  </si>
  <si>
    <t>Realizace kriz.připravenosti nemocnic</t>
  </si>
  <si>
    <t>Realizace náhr.zdrojů energie PVS a.s.</t>
  </si>
  <si>
    <t>66</t>
  </si>
  <si>
    <t>0042885</t>
  </si>
  <si>
    <t>0044065</t>
  </si>
  <si>
    <t>0043440</t>
  </si>
  <si>
    <t>0044066</t>
  </si>
  <si>
    <t>0044067</t>
  </si>
  <si>
    <t>OPPA - Spolufinancování projektů</t>
  </si>
  <si>
    <t>OPPK - Rezerva</t>
  </si>
  <si>
    <t>FON - 09 - financování projektů z EU</t>
  </si>
  <si>
    <t>FON - 09 - OP Praha Pól Růstu</t>
  </si>
  <si>
    <t>SLU MHMP</t>
  </si>
  <si>
    <t>0005778</t>
  </si>
  <si>
    <t>Obměna a doplnění rozmnožovací techniky</t>
  </si>
  <si>
    <t>0006567</t>
  </si>
  <si>
    <t>Rozšíření služeb telefonní ústředny MHMP</t>
  </si>
  <si>
    <t>0008103</t>
  </si>
  <si>
    <t>0010716</t>
  </si>
  <si>
    <t>EU - Rekonstrukce oken Nové radnice</t>
  </si>
  <si>
    <t>0042972</t>
  </si>
  <si>
    <t>Licence k SW nástrojům - kap. 09 v SLU</t>
  </si>
  <si>
    <t>0043456</t>
  </si>
  <si>
    <t>Rek. stávajícího OS KŠ v budově NR</t>
  </si>
  <si>
    <t>0044086</t>
  </si>
  <si>
    <t>Rekonstrukce areálu Emauzy</t>
  </si>
  <si>
    <t>0044087</t>
  </si>
  <si>
    <t>Revitalizace objektu Varhulíkové</t>
  </si>
  <si>
    <t>40</t>
  </si>
  <si>
    <t>16</t>
  </si>
  <si>
    <t xml:space="preserve">HOM MHMP </t>
  </si>
  <si>
    <t>00012</t>
  </si>
  <si>
    <t>64</t>
  </si>
  <si>
    <t>HOM MHMP</t>
  </si>
  <si>
    <t>INF MHMP</t>
  </si>
  <si>
    <t xml:space="preserve">RED MHMP </t>
  </si>
  <si>
    <t>FON MHMP</t>
  </si>
  <si>
    <t>0030000</t>
  </si>
  <si>
    <t>0020000</t>
  </si>
  <si>
    <t>0090201</t>
  </si>
  <si>
    <t>0090245</t>
  </si>
  <si>
    <t>0040774</t>
  </si>
  <si>
    <t>Grafické zpracování management plánu HMP</t>
  </si>
  <si>
    <t>0043638</t>
  </si>
  <si>
    <t>80</t>
  </si>
  <si>
    <t>OPP MHMP</t>
  </si>
  <si>
    <t xml:space="preserve">HOM MHMP  </t>
  </si>
  <si>
    <t>MP HMP</t>
  </si>
  <si>
    <t>0097701</t>
  </si>
  <si>
    <t>Provozní prostředky</t>
  </si>
  <si>
    <t>77</t>
  </si>
  <si>
    <t>0042795</t>
  </si>
  <si>
    <t>29</t>
  </si>
  <si>
    <t>DP HMP, a.s.</t>
  </si>
  <si>
    <t>94</t>
  </si>
  <si>
    <t xml:space="preserve">Bezbariérová opatření </t>
  </si>
  <si>
    <t xml:space="preserve">TT Divoká Šárka – Dědinská </t>
  </si>
  <si>
    <t xml:space="preserve">Výstavba nové vozovny Hloubětín </t>
  </si>
  <si>
    <t>0042176</t>
  </si>
  <si>
    <t>0042493</t>
  </si>
  <si>
    <t>0042495</t>
  </si>
  <si>
    <t>0043920</t>
  </si>
  <si>
    <t>0090401</t>
  </si>
  <si>
    <t>0042584</t>
  </si>
  <si>
    <t>Rezerva na spolufinancování projektů EU/ EHP</t>
  </si>
  <si>
    <t>0080630</t>
  </si>
  <si>
    <t>Dotace pro MČ Praha 8 - IV akce Výstavba budovy "Nová Palmovka"</t>
  </si>
  <si>
    <t>Maniny - PPO, snížení nivelety Karlín</t>
  </si>
  <si>
    <t>Revitalizace spodní části Václavského náměstí</t>
  </si>
  <si>
    <t>Bulovka - rek. ubytovny sester</t>
  </si>
  <si>
    <t>Náhradní zdroj el. energie</t>
  </si>
  <si>
    <t>Evakuační rozhlas - ucelený dispečink</t>
  </si>
  <si>
    <t>Rek. a obn. hl. budovy a výst.nové</t>
  </si>
  <si>
    <t>Vybavení restaurátor. dílny - HB</t>
  </si>
  <si>
    <t>Rek. Domu U Zlatého prstenu</t>
  </si>
  <si>
    <t>Rek. banky pro knihovnu Nusle</t>
  </si>
  <si>
    <t>Rek. Šlechtovy restaurace</t>
  </si>
  <si>
    <t>Nástavba objektu letních šaten v areálu Stadionu mládeže</t>
  </si>
  <si>
    <t>Bezbariér. zpřístup. st. metra Karlovo nám.</t>
  </si>
  <si>
    <t>Rekonstrukce Clam-Gallasova paláce</t>
  </si>
  <si>
    <t xml:space="preserve">Výstavba elektronických sirén </t>
  </si>
  <si>
    <t>Zvýšení spolehlivosti MRS 2.Etapa</t>
  </si>
  <si>
    <t>Výstavba has. zbrojnice Zbraslav</t>
  </si>
  <si>
    <t>Výstavba has. zbrojnice Praha 13</t>
  </si>
  <si>
    <t>Výstavba has. zbrojnice Nebušice</t>
  </si>
  <si>
    <t>Výstavba has. zbrojnice Satalice</t>
  </si>
  <si>
    <t>Výstavba has. zbrojnice Suchdol</t>
  </si>
  <si>
    <t>Výstavba has. zbrojnice Zličín</t>
  </si>
  <si>
    <t>Budovy Hasičského sboru</t>
  </si>
  <si>
    <t>Fuchsova kavárna</t>
  </si>
  <si>
    <t>Muzeum ticha - Památník ŠOA</t>
  </si>
  <si>
    <t>Revitalizace náplavek II. fáze</t>
  </si>
  <si>
    <t>106100107</t>
  </si>
  <si>
    <t>106500999</t>
  </si>
  <si>
    <t>0042579</t>
  </si>
  <si>
    <t>Rozvoj a obnova JBS</t>
  </si>
  <si>
    <t>Pilotní projekty v životním prostředí</t>
  </si>
  <si>
    <t>0041459</t>
  </si>
  <si>
    <t>0043925</t>
  </si>
  <si>
    <t>Zaříz. pro přen. pol. a dal. provoz.dat z voz.MHD</t>
  </si>
  <si>
    <t>MHMP RFD - SK</t>
  </si>
  <si>
    <t xml:space="preserve">Příloha č. 1a k usnesení Zastupitelstva HMP č. 2/18 ze dne 13. 12.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</si>
</sst>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35" x14ac:knownFonts="1">
    <font>
      <sz val="10"/>
      <name val="Arial CE"/>
      <charset val="238"/>
    </font>
    <font>
      <sz val="10"/>
      <name val="Arial CE"/>
      <charset val="238"/>
    </font>
    <font>
      <b/>
      <u/>
      <sz val="14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charset val="238"/>
    </font>
    <font>
      <b/>
      <sz val="11"/>
      <name val="Arial CE"/>
      <charset val="238"/>
    </font>
    <font>
      <b/>
      <u/>
      <sz val="12"/>
      <name val="Arial CE"/>
      <family val="2"/>
      <charset val="238"/>
    </font>
    <font>
      <b/>
      <sz val="12"/>
      <name val="Arial CE"/>
      <charset val="238"/>
    </font>
    <font>
      <b/>
      <sz val="9"/>
      <name val="Arial CE"/>
      <family val="2"/>
      <charset val="238"/>
    </font>
    <font>
      <sz val="8"/>
      <color rgb="FFFF0000"/>
      <name val="Arial CE"/>
      <family val="2"/>
      <charset val="238"/>
    </font>
    <font>
      <b/>
      <sz val="12"/>
      <color rgb="FFFF0000"/>
      <name val="Arial CE"/>
      <charset val="238"/>
    </font>
    <font>
      <b/>
      <sz val="10"/>
      <color theme="1"/>
      <name val="Arial CE"/>
      <charset val="238"/>
    </font>
    <font>
      <sz val="8"/>
      <color theme="1"/>
      <name val="Arial CE"/>
      <charset val="238"/>
    </font>
    <font>
      <i/>
      <u/>
      <sz val="12"/>
      <name val="Times New Roman"/>
      <family val="1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0" borderId="1" applyNumberFormat="0" applyFill="0" applyAlignment="0" applyProtection="0"/>
    <xf numFmtId="0" fontId="11" fillId="3" borderId="0" applyNumberFormat="0" applyBorder="0" applyAlignment="0" applyProtection="0"/>
    <xf numFmtId="0" fontId="12" fillId="16" borderId="2" applyNumberFormat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7" borderId="0" applyNumberFormat="0" applyBorder="0" applyAlignment="0" applyProtection="0"/>
    <xf numFmtId="0" fontId="1" fillId="0" borderId="0"/>
    <xf numFmtId="0" fontId="25" fillId="0" borderId="0"/>
    <xf numFmtId="0" fontId="1" fillId="0" borderId="0" applyNumberFormat="0"/>
    <xf numFmtId="0" fontId="25" fillId="0" borderId="0" applyNumberFormat="0"/>
    <xf numFmtId="0" fontId="1" fillId="18" borderId="6" applyNumberFormat="0" applyFont="0" applyAlignment="0" applyProtection="0"/>
    <xf numFmtId="0" fontId="25" fillId="18" borderId="6" applyNumberFormat="0" applyFont="0" applyAlignment="0" applyProtection="0"/>
    <xf numFmtId="0" fontId="18" fillId="0" borderId="7" applyNumberFormat="0" applyFill="0" applyAlignment="0" applyProtection="0"/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7" borderId="8" applyNumberFormat="0" applyAlignment="0" applyProtection="0"/>
    <xf numFmtId="0" fontId="22" fillId="19" borderId="8" applyNumberFormat="0" applyAlignment="0" applyProtection="0"/>
    <xf numFmtId="0" fontId="23" fillId="19" borderId="9" applyNumberFormat="0" applyAlignment="0" applyProtection="0"/>
    <xf numFmtId="0" fontId="24" fillId="0" borderId="0" applyNumberFormat="0" applyFill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3" borderId="0" applyNumberFormat="0" applyBorder="0" applyAlignment="0" applyProtection="0"/>
  </cellStyleXfs>
  <cellXfs count="151">
    <xf numFmtId="0" fontId="0" fillId="0" borderId="0" xfId="0"/>
    <xf numFmtId="0" fontId="2" fillId="0" borderId="0" xfId="30" applyFont="1" applyAlignment="1">
      <alignment horizontal="center"/>
    </xf>
    <xf numFmtId="49" fontId="1" fillId="0" borderId="0" xfId="30" applyNumberFormat="1" applyAlignment="1">
      <alignment horizontal="center" vertical="center"/>
    </xf>
    <xf numFmtId="0" fontId="1" fillId="0" borderId="0" xfId="30"/>
    <xf numFmtId="0" fontId="3" fillId="0" borderId="10" xfId="30" applyFont="1" applyBorder="1" applyAlignment="1">
      <alignment horizontal="center"/>
    </xf>
    <xf numFmtId="0" fontId="3" fillId="0" borderId="11" xfId="30" applyFont="1" applyBorder="1" applyAlignment="1">
      <alignment horizontal="center"/>
    </xf>
    <xf numFmtId="0" fontId="3" fillId="0" borderId="12" xfId="30" applyFont="1" applyBorder="1" applyAlignment="1">
      <alignment horizontal="center"/>
    </xf>
    <xf numFmtId="0" fontId="3" fillId="0" borderId="13" xfId="30" applyFont="1" applyBorder="1" applyAlignment="1">
      <alignment horizontal="center"/>
    </xf>
    <xf numFmtId="49" fontId="4" fillId="0" borderId="14" xfId="0" applyNumberFormat="1" applyFont="1" applyBorder="1" applyAlignment="1">
      <alignment horizontal="center" vertical="center"/>
    </xf>
    <xf numFmtId="49" fontId="5" fillId="24" borderId="15" xfId="0" applyNumberFormat="1" applyFont="1" applyFill="1" applyBorder="1" applyAlignment="1">
      <alignment horizontal="center" vertical="center"/>
    </xf>
    <xf numFmtId="0" fontId="6" fillId="24" borderId="16" xfId="0" applyFont="1" applyFill="1" applyBorder="1"/>
    <xf numFmtId="0" fontId="5" fillId="24" borderId="16" xfId="0" applyFont="1" applyFill="1" applyBorder="1"/>
    <xf numFmtId="4" fontId="3" fillId="24" borderId="17" xfId="0" applyNumberFormat="1" applyFont="1" applyFill="1" applyBorder="1" applyAlignment="1">
      <alignment horizontal="right" vertical="center"/>
    </xf>
    <xf numFmtId="49" fontId="4" fillId="0" borderId="14" xfId="31" applyNumberFormat="1" applyFont="1" applyBorder="1" applyAlignment="1">
      <alignment horizontal="center" vertical="center"/>
    </xf>
    <xf numFmtId="0" fontId="4" fillId="0" borderId="14" xfId="31" applyFont="1" applyBorder="1" applyAlignment="1">
      <alignment vertical="center"/>
    </xf>
    <xf numFmtId="0" fontId="4" fillId="0" borderId="14" xfId="31" applyFont="1" applyBorder="1" applyAlignment="1">
      <alignment horizontal="center" vertical="center"/>
    </xf>
    <xf numFmtId="49" fontId="4" fillId="0" borderId="18" xfId="31" applyNumberFormat="1" applyFont="1" applyBorder="1" applyAlignment="1">
      <alignment horizontal="center" vertical="center"/>
    </xf>
    <xf numFmtId="0" fontId="1" fillId="0" borderId="0" xfId="30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14" xfId="31" applyFont="1" applyBorder="1" applyAlignment="1">
      <alignment vertical="center" wrapText="1"/>
    </xf>
    <xf numFmtId="49" fontId="4" fillId="0" borderId="14" xfId="31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30" applyAlignment="1">
      <alignment wrapText="1"/>
    </xf>
    <xf numFmtId="49" fontId="0" fillId="0" borderId="0" xfId="0" applyNumberFormat="1"/>
    <xf numFmtId="49" fontId="1" fillId="0" borderId="0" xfId="30" applyNumberFormat="1"/>
    <xf numFmtId="49" fontId="4" fillId="0" borderId="18" xfId="31" applyNumberFormat="1" applyFont="1" applyFill="1" applyBorder="1" applyAlignment="1">
      <alignment horizontal="center" vertical="center"/>
    </xf>
    <xf numFmtId="0" fontId="4" fillId="0" borderId="14" xfId="31" applyFont="1" applyFill="1" applyBorder="1" applyAlignment="1">
      <alignment vertical="center"/>
    </xf>
    <xf numFmtId="0" fontId="4" fillId="0" borderId="14" xfId="3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7" fillId="0" borderId="14" xfId="0" applyFont="1" applyFill="1" applyBorder="1"/>
    <xf numFmtId="4" fontId="4" fillId="0" borderId="19" xfId="31" applyNumberFormat="1" applyFont="1" applyFill="1" applyBorder="1" applyAlignment="1">
      <alignment vertical="center"/>
    </xf>
    <xf numFmtId="4" fontId="30" fillId="0" borderId="19" xfId="31" applyNumberFormat="1" applyFont="1" applyFill="1" applyBorder="1" applyAlignment="1">
      <alignment vertical="center"/>
    </xf>
    <xf numFmtId="49" fontId="5" fillId="26" borderId="15" xfId="0" applyNumberFormat="1" applyFont="1" applyFill="1" applyBorder="1" applyAlignment="1">
      <alignment horizontal="center" vertical="center"/>
    </xf>
    <xf numFmtId="0" fontId="6" fillId="26" borderId="16" xfId="0" applyFont="1" applyFill="1" applyBorder="1"/>
    <xf numFmtId="0" fontId="5" fillId="26" borderId="16" xfId="0" applyFont="1" applyFill="1" applyBorder="1"/>
    <xf numFmtId="49" fontId="5" fillId="27" borderId="15" xfId="0" applyNumberFormat="1" applyFont="1" applyFill="1" applyBorder="1" applyAlignment="1">
      <alignment horizontal="center" vertical="center"/>
    </xf>
    <xf numFmtId="0" fontId="6" fillId="27" borderId="16" xfId="0" applyFont="1" applyFill="1" applyBorder="1"/>
    <xf numFmtId="0" fontId="5" fillId="27" borderId="16" xfId="0" applyFont="1" applyFill="1" applyBorder="1"/>
    <xf numFmtId="4" fontId="3" fillId="26" borderId="17" xfId="0" applyNumberFormat="1" applyFont="1" applyFill="1" applyBorder="1" applyAlignment="1">
      <alignment horizontal="right" vertical="center"/>
    </xf>
    <xf numFmtId="4" fontId="3" fillId="27" borderId="17" xfId="0" applyNumberFormat="1" applyFont="1" applyFill="1" applyBorder="1" applyAlignment="1">
      <alignment horizontal="right" vertical="center"/>
    </xf>
    <xf numFmtId="49" fontId="4" fillId="28" borderId="20" xfId="30" applyNumberFormat="1" applyFont="1" applyFill="1" applyBorder="1" applyAlignment="1">
      <alignment horizontal="center" vertical="center"/>
    </xf>
    <xf numFmtId="0" fontId="26" fillId="28" borderId="21" xfId="30" applyFont="1" applyFill="1" applyBorder="1" applyAlignment="1">
      <alignment vertical="center"/>
    </xf>
    <xf numFmtId="0" fontId="4" fillId="28" borderId="21" xfId="30" applyFont="1" applyFill="1" applyBorder="1" applyAlignment="1">
      <alignment horizontal="center" vertical="center"/>
    </xf>
    <xf numFmtId="49" fontId="4" fillId="28" borderId="21" xfId="0" applyNumberFormat="1" applyFont="1" applyFill="1" applyBorder="1" applyAlignment="1">
      <alignment horizontal="center" vertical="center"/>
    </xf>
    <xf numFmtId="164" fontId="4" fillId="28" borderId="21" xfId="30" applyNumberFormat="1" applyFont="1" applyFill="1" applyBorder="1" applyAlignment="1">
      <alignment horizontal="center" vertical="center"/>
    </xf>
    <xf numFmtId="0" fontId="4" fillId="28" borderId="21" xfId="30" applyFont="1" applyFill="1" applyBorder="1" applyAlignment="1">
      <alignment vertical="center"/>
    </xf>
    <xf numFmtId="4" fontId="4" fillId="28" borderId="22" xfId="30" applyNumberFormat="1" applyFont="1" applyFill="1" applyBorder="1" applyAlignment="1">
      <alignment vertical="center"/>
    </xf>
    <xf numFmtId="0" fontId="6" fillId="0" borderId="0" xfId="31" applyFont="1" applyAlignment="1">
      <alignment horizontal="left"/>
    </xf>
    <xf numFmtId="0" fontId="2" fillId="0" borderId="0" xfId="31" applyFont="1" applyAlignment="1">
      <alignment horizontal="center"/>
    </xf>
    <xf numFmtId="0" fontId="31" fillId="0" borderId="0" xfId="31" applyFont="1" applyAlignment="1">
      <alignment horizontal="center"/>
    </xf>
    <xf numFmtId="49" fontId="6" fillId="29" borderId="15" xfId="31" applyNumberFormat="1" applyFont="1" applyFill="1" applyBorder="1" applyAlignment="1">
      <alignment horizontal="center" vertical="center"/>
    </xf>
    <xf numFmtId="0" fontId="28" fillId="29" borderId="16" xfId="31" applyFont="1" applyFill="1" applyBorder="1" applyAlignment="1">
      <alignment vertical="center"/>
    </xf>
    <xf numFmtId="4" fontId="6" fillId="29" borderId="16" xfId="31" applyNumberFormat="1" applyFont="1" applyFill="1" applyBorder="1" applyAlignment="1">
      <alignment vertical="center"/>
    </xf>
    <xf numFmtId="4" fontId="6" fillId="29" borderId="23" xfId="31" applyNumberFormat="1" applyFont="1" applyFill="1" applyBorder="1" applyAlignment="1">
      <alignment vertical="center"/>
    </xf>
    <xf numFmtId="0" fontId="3" fillId="0" borderId="13" xfId="31" applyFont="1" applyBorder="1" applyAlignment="1">
      <alignment horizontal="center"/>
    </xf>
    <xf numFmtId="0" fontId="3" fillId="0" borderId="24" xfId="31" applyFont="1" applyBorder="1" applyAlignment="1">
      <alignment horizontal="center"/>
    </xf>
    <xf numFmtId="49" fontId="4" fillId="0" borderId="25" xfId="31" applyNumberFormat="1" applyFont="1" applyBorder="1" applyAlignment="1">
      <alignment horizontal="center" vertical="center"/>
    </xf>
    <xf numFmtId="0" fontId="4" fillId="0" borderId="25" xfId="31" applyFont="1" applyFill="1" applyBorder="1" applyAlignment="1">
      <alignment vertical="center"/>
    </xf>
    <xf numFmtId="4" fontId="4" fillId="25" borderId="26" xfId="31" applyNumberFormat="1" applyFont="1" applyFill="1" applyBorder="1" applyAlignment="1">
      <alignment vertical="center"/>
    </xf>
    <xf numFmtId="4" fontId="4" fillId="25" borderId="27" xfId="31" applyNumberFormat="1" applyFont="1" applyFill="1" applyBorder="1" applyAlignment="1">
      <alignment vertical="center"/>
    </xf>
    <xf numFmtId="0" fontId="4" fillId="25" borderId="25" xfId="31" applyFont="1" applyFill="1" applyBorder="1" applyAlignment="1">
      <alignment vertical="center"/>
    </xf>
    <xf numFmtId="4" fontId="4" fillId="25" borderId="18" xfId="31" applyNumberFormat="1" applyFont="1" applyFill="1" applyBorder="1" applyAlignment="1">
      <alignment vertical="center"/>
    </xf>
    <xf numFmtId="4" fontId="4" fillId="25" borderId="28" xfId="31" applyNumberFormat="1" applyFont="1" applyFill="1" applyBorder="1" applyAlignment="1">
      <alignment vertical="center"/>
    </xf>
    <xf numFmtId="49" fontId="4" fillId="0" borderId="25" xfId="31" applyNumberFormat="1" applyFont="1" applyFill="1" applyBorder="1" applyAlignment="1">
      <alignment horizontal="center" vertical="center"/>
    </xf>
    <xf numFmtId="4" fontId="4" fillId="0" borderId="18" xfId="0" applyNumberFormat="1" applyFont="1" applyBorder="1"/>
    <xf numFmtId="4" fontId="4" fillId="0" borderId="28" xfId="0" applyNumberFormat="1" applyFont="1" applyBorder="1"/>
    <xf numFmtId="49" fontId="4" fillId="0" borderId="29" xfId="31" applyNumberFormat="1" applyFont="1" applyFill="1" applyBorder="1" applyAlignment="1">
      <alignment horizontal="center" vertical="center"/>
    </xf>
    <xf numFmtId="0" fontId="4" fillId="0" borderId="29" xfId="31" applyFont="1" applyFill="1" applyBorder="1" applyAlignment="1">
      <alignment vertical="center"/>
    </xf>
    <xf numFmtId="4" fontId="4" fillId="0" borderId="30" xfId="0" applyNumberFormat="1" applyFont="1" applyBorder="1"/>
    <xf numFmtId="4" fontId="4" fillId="0" borderId="31" xfId="0" applyNumberFormat="1" applyFont="1" applyBorder="1"/>
    <xf numFmtId="4" fontId="4" fillId="25" borderId="31" xfId="31" applyNumberFormat="1" applyFont="1" applyFill="1" applyBorder="1" applyAlignment="1">
      <alignment vertical="center"/>
    </xf>
    <xf numFmtId="49" fontId="4" fillId="0" borderId="16" xfId="31" applyNumberFormat="1" applyFont="1" applyBorder="1" applyAlignment="1">
      <alignment horizontal="center" vertical="center"/>
    </xf>
    <xf numFmtId="0" fontId="4" fillId="0" borderId="16" xfId="31" applyFont="1" applyBorder="1" applyAlignment="1">
      <alignment vertical="center"/>
    </xf>
    <xf numFmtId="4" fontId="4" fillId="0" borderId="16" xfId="31" applyNumberFormat="1" applyFont="1" applyBorder="1" applyAlignment="1">
      <alignment vertical="center"/>
    </xf>
    <xf numFmtId="49" fontId="5" fillId="29" borderId="15" xfId="0" applyNumberFormat="1" applyFont="1" applyFill="1" applyBorder="1" applyAlignment="1">
      <alignment horizontal="center" vertical="center"/>
    </xf>
    <xf numFmtId="0" fontId="6" fillId="29" borderId="16" xfId="0" applyFont="1" applyFill="1" applyBorder="1"/>
    <xf numFmtId="4" fontId="3" fillId="29" borderId="32" xfId="0" applyNumberFormat="1" applyFont="1" applyFill="1" applyBorder="1" applyAlignment="1">
      <alignment horizontal="right" vertical="center"/>
    </xf>
    <xf numFmtId="4" fontId="3" fillId="29" borderId="17" xfId="0" applyNumberFormat="1" applyFont="1" applyFill="1" applyBorder="1" applyAlignment="1">
      <alignment horizontal="right" vertical="center"/>
    </xf>
    <xf numFmtId="0" fontId="7" fillId="0" borderId="14" xfId="29" applyFont="1" applyBorder="1" applyAlignment="1">
      <alignment horizontal="center" vertical="center"/>
    </xf>
    <xf numFmtId="0" fontId="7" fillId="0" borderId="14" xfId="0" applyFont="1" applyFill="1" applyBorder="1" applyAlignment="1">
      <alignment vertical="center"/>
    </xf>
    <xf numFmtId="0" fontId="7" fillId="0" borderId="14" xfId="29" applyFont="1" applyBorder="1" applyAlignment="1">
      <alignment vertical="center" wrapText="1"/>
    </xf>
    <xf numFmtId="49" fontId="7" fillId="0" borderId="18" xfId="31" applyNumberFormat="1" applyFont="1" applyFill="1" applyBorder="1" applyAlignment="1">
      <alignment horizontal="center" vertical="center"/>
    </xf>
    <xf numFmtId="0" fontId="7" fillId="0" borderId="14" xfId="3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0" fontId="7" fillId="0" borderId="3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3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4" fontId="7" fillId="0" borderId="34" xfId="0" applyNumberFormat="1" applyFont="1" applyBorder="1" applyAlignment="1">
      <alignment vertical="center"/>
    </xf>
    <xf numFmtId="4" fontId="7" fillId="0" borderId="19" xfId="0" applyNumberFormat="1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4" fontId="4" fillId="0" borderId="34" xfId="0" applyNumberFormat="1" applyFont="1" applyBorder="1"/>
    <xf numFmtId="0" fontId="4" fillId="0" borderId="33" xfId="0" applyFont="1" applyBorder="1" applyAlignment="1">
      <alignment vertical="center"/>
    </xf>
    <xf numFmtId="49" fontId="4" fillId="0" borderId="33" xfId="31" applyNumberFormat="1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7" fillId="0" borderId="14" xfId="0" applyFont="1" applyFill="1" applyBorder="1" applyAlignment="1">
      <alignment vertical="center" wrapText="1"/>
    </xf>
    <xf numFmtId="4" fontId="4" fillId="0" borderId="19" xfId="31" applyNumberFormat="1" applyFont="1" applyFill="1" applyBorder="1" applyAlignment="1">
      <alignment vertical="center" wrapText="1"/>
    </xf>
    <xf numFmtId="0" fontId="4" fillId="0" borderId="14" xfId="31" applyFont="1" applyFill="1" applyBorder="1" applyAlignment="1">
      <alignment vertical="center" wrapText="1"/>
    </xf>
    <xf numFmtId="49" fontId="4" fillId="0" borderId="14" xfId="31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0" fontId="4" fillId="0" borderId="14" xfId="31" applyFont="1" applyFill="1" applyBorder="1" applyAlignment="1">
      <alignment horizontal="center" vertical="center" wrapText="1"/>
    </xf>
    <xf numFmtId="49" fontId="4" fillId="0" borderId="18" xfId="31" applyNumberFormat="1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33" xfId="0" applyFont="1" applyBorder="1" applyAlignment="1">
      <alignment vertical="center" wrapText="1"/>
    </xf>
    <xf numFmtId="0" fontId="7" fillId="0" borderId="33" xfId="0" applyFont="1" applyBorder="1" applyAlignment="1">
      <alignment horizontal="center" vertical="center" wrapText="1"/>
    </xf>
    <xf numFmtId="4" fontId="7" fillId="0" borderId="34" xfId="0" applyNumberFormat="1" applyFont="1" applyBorder="1" applyAlignment="1">
      <alignment vertical="center" wrapText="1"/>
    </xf>
    <xf numFmtId="0" fontId="7" fillId="0" borderId="35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/>
    </xf>
    <xf numFmtId="49" fontId="4" fillId="0" borderId="14" xfId="31" applyNumberFormat="1" applyFont="1" applyFill="1" applyBorder="1" applyAlignment="1">
      <alignment vertical="center" wrapText="1"/>
    </xf>
    <xf numFmtId="0" fontId="4" fillId="0" borderId="14" xfId="31" applyFont="1" applyFill="1" applyBorder="1" applyAlignment="1">
      <alignment vertical="top" wrapText="1"/>
    </xf>
    <xf numFmtId="4" fontId="0" fillId="0" borderId="0" xfId="0" applyNumberFormat="1"/>
    <xf numFmtId="4" fontId="0" fillId="0" borderId="0" xfId="0" applyNumberFormat="1" applyAlignment="1">
      <alignment wrapText="1"/>
    </xf>
    <xf numFmtId="0" fontId="32" fillId="0" borderId="0" xfId="0" applyFont="1" applyAlignment="1">
      <alignment horizontal="right"/>
    </xf>
    <xf numFmtId="0" fontId="4" fillId="0" borderId="14" xfId="0" applyFont="1" applyFill="1" applyBorder="1"/>
    <xf numFmtId="4" fontId="7" fillId="0" borderId="19" xfId="31" applyNumberFormat="1" applyFont="1" applyFill="1" applyBorder="1" applyAlignment="1">
      <alignment horizontal="right" vertical="center"/>
    </xf>
    <xf numFmtId="0" fontId="7" fillId="0" borderId="14" xfId="29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14" xfId="0" applyFont="1" applyFill="1" applyBorder="1" applyAlignment="1">
      <alignment vertical="center"/>
    </xf>
    <xf numFmtId="4" fontId="4" fillId="30" borderId="19" xfId="31" applyNumberFormat="1" applyFont="1" applyFill="1" applyBorder="1" applyAlignment="1">
      <alignment vertical="center"/>
    </xf>
    <xf numFmtId="0" fontId="4" fillId="30" borderId="14" xfId="31" applyFont="1" applyFill="1" applyBorder="1" applyAlignment="1">
      <alignment horizontal="center" vertical="center"/>
    </xf>
    <xf numFmtId="49" fontId="4" fillId="30" borderId="14" xfId="0" applyNumberFormat="1" applyFont="1" applyFill="1" applyBorder="1" applyAlignment="1">
      <alignment horizontal="center" vertical="center"/>
    </xf>
    <xf numFmtId="49" fontId="4" fillId="30" borderId="14" xfId="31" applyNumberFormat="1" applyFont="1" applyFill="1" applyBorder="1" applyAlignment="1">
      <alignment horizontal="center" vertical="center"/>
    </xf>
    <xf numFmtId="0" fontId="4" fillId="30" borderId="14" xfId="31" applyFont="1" applyFill="1" applyBorder="1" applyAlignment="1">
      <alignment vertical="center" wrapText="1"/>
    </xf>
    <xf numFmtId="0" fontId="4" fillId="30" borderId="14" xfId="31" applyFont="1" applyFill="1" applyBorder="1" applyAlignment="1">
      <alignment vertical="center"/>
    </xf>
    <xf numFmtId="49" fontId="33" fillId="30" borderId="14" xfId="31" applyNumberFormat="1" applyFont="1" applyFill="1" applyBorder="1" applyAlignment="1">
      <alignment horizontal="center" vertical="center"/>
    </xf>
    <xf numFmtId="0" fontId="33" fillId="30" borderId="14" xfId="31" applyFont="1" applyFill="1" applyBorder="1" applyAlignment="1">
      <alignment horizontal="left"/>
    </xf>
    <xf numFmtId="0" fontId="33" fillId="30" borderId="14" xfId="31" applyFont="1" applyFill="1" applyBorder="1" applyAlignment="1">
      <alignment horizontal="center" vertical="center"/>
    </xf>
    <xf numFmtId="4" fontId="33" fillId="30" borderId="14" xfId="0" applyNumberFormat="1" applyFont="1" applyFill="1" applyBorder="1" applyAlignment="1">
      <alignment horizontal="right" vertical="center" wrapText="1"/>
    </xf>
    <xf numFmtId="4" fontId="7" fillId="30" borderId="19" xfId="31" applyNumberFormat="1" applyFont="1" applyFill="1" applyBorder="1" applyAlignment="1">
      <alignment vertical="center"/>
    </xf>
    <xf numFmtId="0" fontId="34" fillId="0" borderId="0" xfId="0" applyFont="1"/>
    <xf numFmtId="0" fontId="27" fillId="0" borderId="0" xfId="31" applyFont="1" applyAlignment="1">
      <alignment horizontal="center"/>
    </xf>
    <xf numFmtId="0" fontId="0" fillId="0" borderId="0" xfId="0" applyAlignment="1"/>
    <xf numFmtId="49" fontId="29" fillId="0" borderId="11" xfId="31" applyNumberFormat="1" applyFont="1" applyBorder="1" applyAlignment="1">
      <alignment horizontal="center" vertical="center"/>
    </xf>
    <xf numFmtId="49" fontId="29" fillId="0" borderId="13" xfId="31" applyNumberFormat="1" applyFont="1" applyBorder="1" applyAlignment="1">
      <alignment horizontal="center" vertical="center"/>
    </xf>
    <xf numFmtId="0" fontId="3" fillId="0" borderId="11" xfId="31" applyFont="1" applyBorder="1" applyAlignment="1">
      <alignment horizontal="center" vertical="center"/>
    </xf>
    <xf numFmtId="0" fontId="3" fillId="0" borderId="13" xfId="31" applyFont="1" applyBorder="1" applyAlignment="1">
      <alignment horizontal="center" vertical="center"/>
    </xf>
    <xf numFmtId="0" fontId="3" fillId="0" borderId="15" xfId="31" applyFont="1" applyBorder="1" applyAlignment="1">
      <alignment horizontal="center"/>
    </xf>
    <xf numFmtId="0" fontId="3" fillId="0" borderId="16" xfId="31" applyFont="1" applyBorder="1" applyAlignment="1">
      <alignment horizontal="center"/>
    </xf>
    <xf numFmtId="0" fontId="3" fillId="0" borderId="23" xfId="31" applyFont="1" applyBorder="1" applyAlignment="1">
      <alignment horizontal="center"/>
    </xf>
    <xf numFmtId="0" fontId="2" fillId="0" borderId="0" xfId="30" applyFont="1" applyAlignment="1">
      <alignment horizontal="center"/>
    </xf>
    <xf numFmtId="0" fontId="3" fillId="0" borderId="11" xfId="30" applyFont="1" applyBorder="1" applyAlignment="1">
      <alignment horizontal="center" vertical="center"/>
    </xf>
    <xf numFmtId="0" fontId="3" fillId="0" borderId="13" xfId="30" applyFont="1" applyBorder="1" applyAlignment="1">
      <alignment horizontal="center" vertical="center"/>
    </xf>
    <xf numFmtId="0" fontId="2" fillId="0" borderId="24" xfId="30" applyFont="1" applyBorder="1" applyAlignment="1">
      <alignment vertical="center"/>
    </xf>
    <xf numFmtId="0" fontId="0" fillId="0" borderId="24" xfId="0" applyBorder="1" applyAlignment="1">
      <alignment vertical="center"/>
    </xf>
    <xf numFmtId="0" fontId="3" fillId="0" borderId="11" xfId="3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3" fillId="0" borderId="11" xfId="30" applyNumberFormat="1" applyFont="1" applyBorder="1" applyAlignment="1">
      <alignment horizontal="center" vertical="center"/>
    </xf>
    <xf numFmtId="49" fontId="3" fillId="0" borderId="13" xfId="30" applyNumberFormat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47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/>
    <cellStyle name="normální 2 2" xfId="29"/>
    <cellStyle name="normální_kap.05" xfId="30"/>
    <cellStyle name="normální_kap.05 2" xfId="31"/>
    <cellStyle name="Poznámka" xfId="32" builtinId="10" customBuiltin="1"/>
    <cellStyle name="Poznámka 2" xfId="33"/>
    <cellStyle name="Propojená buňka" xfId="34" builtinId="24" customBuiltin="1"/>
    <cellStyle name="Správně" xfId="35" builtinId="26" customBuiltin="1"/>
    <cellStyle name="Text upozornění" xfId="36" builtinId="11" customBuiltin="1"/>
    <cellStyle name="Vstup" xfId="37" builtinId="20" customBuiltin="1"/>
    <cellStyle name="Výpočet" xfId="38" builtinId="22" customBuiltin="1"/>
    <cellStyle name="Výstup" xfId="39" builtinId="21" customBuiltin="1"/>
    <cellStyle name="Vysvětlující text" xfId="40" builtinId="53" customBuiltin="1"/>
    <cellStyle name="Zvýraznění 1" xfId="41" builtinId="29" customBuiltin="1"/>
    <cellStyle name="Zvýraznění 2" xfId="42" builtinId="33" customBuiltin="1"/>
    <cellStyle name="Zvýraznění 3" xfId="43" builtinId="37" customBuiltin="1"/>
    <cellStyle name="Zvýraznění 4" xfId="44" builtinId="41" customBuiltin="1"/>
    <cellStyle name="Zvýraznění 5" xfId="45" builtinId="45" customBuiltin="1"/>
    <cellStyle name="Zvýraznění 6" xfId="46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E28"/>
  <sheetViews>
    <sheetView tabSelected="1" zoomScaleNormal="100" workbookViewId="0"/>
  </sheetViews>
  <sheetFormatPr defaultRowHeight="12.75" x14ac:dyDescent="0.2"/>
  <cols>
    <col min="2" max="2" width="39.140625" customWidth="1"/>
    <col min="3" max="3" width="20.28515625" customWidth="1"/>
    <col min="4" max="4" width="18.7109375" customWidth="1"/>
    <col min="5" max="5" width="19" customWidth="1"/>
    <col min="6" max="6" width="9.42578125" customWidth="1"/>
  </cols>
  <sheetData>
    <row r="1" spans="1:5" ht="15.75" x14ac:dyDescent="0.25">
      <c r="A1" s="131" t="s">
        <v>435</v>
      </c>
    </row>
    <row r="6" spans="1:5" ht="15.75" x14ac:dyDescent="0.25">
      <c r="A6" s="132" t="s">
        <v>82</v>
      </c>
      <c r="B6" s="132"/>
      <c r="C6" s="132"/>
      <c r="D6" s="132"/>
      <c r="E6" s="133"/>
    </row>
    <row r="7" spans="1:5" ht="15.75" x14ac:dyDescent="0.25">
      <c r="A7" s="132" t="s">
        <v>83</v>
      </c>
      <c r="B7" s="132"/>
      <c r="C7" s="132"/>
      <c r="D7" s="132"/>
      <c r="E7" s="133"/>
    </row>
    <row r="8" spans="1:5" x14ac:dyDescent="0.2">
      <c r="E8" s="114"/>
    </row>
    <row r="9" spans="1:5" ht="18" x14ac:dyDescent="0.25">
      <c r="A9" s="47" t="s">
        <v>203</v>
      </c>
      <c r="B9" s="48"/>
      <c r="C9" s="48"/>
      <c r="D9" s="49"/>
    </row>
    <row r="10" spans="1:5" ht="18.75" thickBot="1" x14ac:dyDescent="0.3">
      <c r="A10" s="47"/>
      <c r="B10" s="48"/>
      <c r="C10" s="48"/>
      <c r="D10" s="48"/>
    </row>
    <row r="11" spans="1:5" ht="16.5" thickBot="1" x14ac:dyDescent="0.25">
      <c r="A11" s="50"/>
      <c r="B11" s="51"/>
      <c r="C11" s="52"/>
      <c r="D11" s="52"/>
      <c r="E11" s="53"/>
    </row>
    <row r="12" spans="1:5" ht="13.5" thickBot="1" x14ac:dyDescent="0.25">
      <c r="A12" s="134" t="s">
        <v>54</v>
      </c>
      <c r="B12" s="136" t="s">
        <v>55</v>
      </c>
      <c r="C12" s="138" t="s">
        <v>56</v>
      </c>
      <c r="D12" s="139"/>
      <c r="E12" s="140"/>
    </row>
    <row r="13" spans="1:5" ht="13.5" thickBot="1" x14ac:dyDescent="0.25">
      <c r="A13" s="135"/>
      <c r="B13" s="137"/>
      <c r="C13" s="54" t="s">
        <v>57</v>
      </c>
      <c r="D13" s="55" t="s">
        <v>58</v>
      </c>
      <c r="E13" s="54" t="s">
        <v>59</v>
      </c>
    </row>
    <row r="14" spans="1:5" x14ac:dyDescent="0.2">
      <c r="A14" s="56" t="s">
        <v>60</v>
      </c>
      <c r="B14" s="57" t="s">
        <v>61</v>
      </c>
      <c r="C14" s="58">
        <f>'01'!H28</f>
        <v>0</v>
      </c>
      <c r="D14" s="59">
        <f>'01'!H21</f>
        <v>474000</v>
      </c>
      <c r="E14" s="59">
        <f>C14+D14</f>
        <v>474000</v>
      </c>
    </row>
    <row r="15" spans="1:5" x14ac:dyDescent="0.2">
      <c r="A15" s="56" t="s">
        <v>62</v>
      </c>
      <c r="B15" s="60" t="s">
        <v>63</v>
      </c>
      <c r="C15" s="61">
        <f>'02'!H38</f>
        <v>0</v>
      </c>
      <c r="D15" s="62">
        <f>'02'!H31</f>
        <v>240100</v>
      </c>
      <c r="E15" s="62">
        <f t="shared" ref="E15:E23" si="0">C15+D15</f>
        <v>240100</v>
      </c>
    </row>
    <row r="16" spans="1:5" x14ac:dyDescent="0.2">
      <c r="A16" s="56" t="s">
        <v>64</v>
      </c>
      <c r="B16" s="60" t="s">
        <v>65</v>
      </c>
      <c r="C16" s="61">
        <f>'03'!H33</f>
        <v>0</v>
      </c>
      <c r="D16" s="62">
        <f>'03'!H26</f>
        <v>445746</v>
      </c>
      <c r="E16" s="62">
        <f t="shared" si="0"/>
        <v>445746</v>
      </c>
    </row>
    <row r="17" spans="1:5" x14ac:dyDescent="0.2">
      <c r="A17" s="63" t="s">
        <v>66</v>
      </c>
      <c r="B17" s="57" t="s">
        <v>67</v>
      </c>
      <c r="C17" s="61">
        <f>'04'!H17</f>
        <v>0</v>
      </c>
      <c r="D17" s="62">
        <f>'04'!H10</f>
        <v>10720</v>
      </c>
      <c r="E17" s="62">
        <f t="shared" si="0"/>
        <v>10720</v>
      </c>
    </row>
    <row r="18" spans="1:5" x14ac:dyDescent="0.2">
      <c r="A18" s="63" t="s">
        <v>68</v>
      </c>
      <c r="B18" s="57" t="s">
        <v>69</v>
      </c>
      <c r="C18" s="61">
        <f>'05'!H34</f>
        <v>2928.1</v>
      </c>
      <c r="D18" s="62">
        <f>'05'!H27</f>
        <v>427059</v>
      </c>
      <c r="E18" s="62">
        <f t="shared" si="0"/>
        <v>429987.1</v>
      </c>
    </row>
    <row r="19" spans="1:5" x14ac:dyDescent="0.2">
      <c r="A19" s="63" t="s">
        <v>70</v>
      </c>
      <c r="B19" s="57" t="s">
        <v>71</v>
      </c>
      <c r="C19" s="61">
        <f>'06'!H31</f>
        <v>0</v>
      </c>
      <c r="D19" s="62">
        <f>'06'!H24</f>
        <v>257631</v>
      </c>
      <c r="E19" s="62">
        <f t="shared" si="0"/>
        <v>257631</v>
      </c>
    </row>
    <row r="20" spans="1:5" x14ac:dyDescent="0.2">
      <c r="A20" s="63" t="s">
        <v>72</v>
      </c>
      <c r="B20" s="57" t="s">
        <v>73</v>
      </c>
      <c r="C20" s="61">
        <f>'07'!H34</f>
        <v>150000</v>
      </c>
      <c r="D20" s="62">
        <f>'07'!H25</f>
        <v>313053.09999999998</v>
      </c>
      <c r="E20" s="62">
        <f t="shared" si="0"/>
        <v>463053.1</v>
      </c>
    </row>
    <row r="21" spans="1:5" x14ac:dyDescent="0.2">
      <c r="A21" s="63" t="s">
        <v>74</v>
      </c>
      <c r="B21" s="57" t="s">
        <v>75</v>
      </c>
      <c r="C21" s="64">
        <f>'08'!H39</f>
        <v>0</v>
      </c>
      <c r="D21" s="65">
        <f>'08'!H32</f>
        <v>951329.2</v>
      </c>
      <c r="E21" s="62">
        <f t="shared" si="0"/>
        <v>951329.2</v>
      </c>
    </row>
    <row r="22" spans="1:5" x14ac:dyDescent="0.2">
      <c r="A22" s="63" t="s">
        <v>76</v>
      </c>
      <c r="B22" s="57" t="s">
        <v>77</v>
      </c>
      <c r="C22" s="64">
        <f>'09'!H45</f>
        <v>193517.69999999995</v>
      </c>
      <c r="D22" s="65">
        <f>'09'!H24</f>
        <v>530685.9</v>
      </c>
      <c r="E22" s="62">
        <f t="shared" si="0"/>
        <v>724203.6</v>
      </c>
    </row>
    <row r="23" spans="1:5" ht="13.5" thickBot="1" x14ac:dyDescent="0.25">
      <c r="A23" s="66" t="s">
        <v>78</v>
      </c>
      <c r="B23" s="67" t="s">
        <v>79</v>
      </c>
      <c r="C23" s="68">
        <f>'10'!H16</f>
        <v>0</v>
      </c>
      <c r="D23" s="69">
        <f>'10'!H9</f>
        <v>108605.5</v>
      </c>
      <c r="E23" s="70">
        <f t="shared" si="0"/>
        <v>108605.5</v>
      </c>
    </row>
    <row r="24" spans="1:5" ht="13.5" thickBot="1" x14ac:dyDescent="0.25">
      <c r="A24" s="71"/>
      <c r="B24" s="72"/>
      <c r="C24" s="73"/>
      <c r="D24" s="73"/>
      <c r="E24" s="73"/>
    </row>
    <row r="25" spans="1:5" ht="16.5" thickBot="1" x14ac:dyDescent="0.3">
      <c r="A25" s="74"/>
      <c r="B25" s="75" t="s">
        <v>80</v>
      </c>
      <c r="C25" s="76">
        <f>SUM(C14:C23)</f>
        <v>346445.79999999993</v>
      </c>
      <c r="D25" s="76">
        <f>SUM(D14:D23)</f>
        <v>3758929.6999999997</v>
      </c>
      <c r="E25" s="77">
        <f>C25+D25</f>
        <v>4105375.4999999995</v>
      </c>
    </row>
    <row r="26" spans="1:5" ht="13.5" thickBot="1" x14ac:dyDescent="0.25"/>
    <row r="27" spans="1:5" ht="16.5" thickBot="1" x14ac:dyDescent="0.3">
      <c r="A27" s="74"/>
      <c r="B27" s="75" t="s">
        <v>81</v>
      </c>
      <c r="C27" s="76"/>
      <c r="D27" s="76"/>
      <c r="E27" s="77">
        <f>E11+E25</f>
        <v>4105375.4999999995</v>
      </c>
    </row>
    <row r="28" spans="1:5" ht="18" x14ac:dyDescent="0.25">
      <c r="A28" s="47"/>
      <c r="B28" s="48"/>
      <c r="C28" s="48"/>
      <c r="D28" s="49"/>
    </row>
  </sheetData>
  <mergeCells count="5">
    <mergeCell ref="A6:E6"/>
    <mergeCell ref="A7:E7"/>
    <mergeCell ref="A12:A13"/>
    <mergeCell ref="B12:B13"/>
    <mergeCell ref="C12:E12"/>
  </mergeCells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8"/>
  <sheetViews>
    <sheetView tabSelected="1" zoomScaleNormal="100" workbookViewId="0"/>
  </sheetViews>
  <sheetFormatPr defaultRowHeight="12.75" x14ac:dyDescent="0.2"/>
  <cols>
    <col min="2" max="2" width="21.85546875" customWidth="1"/>
    <col min="6" max="6" width="9.140625" style="23" customWidth="1"/>
    <col min="7" max="7" width="28.5703125" style="18" customWidth="1"/>
    <col min="8" max="8" width="24.7109375" style="21" bestFit="1" customWidth="1"/>
    <col min="9" max="9" width="12.85546875" customWidth="1"/>
  </cols>
  <sheetData>
    <row r="2" spans="1:9" ht="18" x14ac:dyDescent="0.25">
      <c r="A2" s="141" t="s">
        <v>52</v>
      </c>
      <c r="B2" s="150"/>
      <c r="C2" s="150"/>
      <c r="D2" s="150"/>
      <c r="E2" s="150"/>
      <c r="F2" s="150"/>
      <c r="G2" s="150"/>
      <c r="H2" s="150"/>
      <c r="I2" s="1"/>
    </row>
    <row r="3" spans="1:9" x14ac:dyDescent="0.2">
      <c r="A3" s="2"/>
      <c r="B3" s="3"/>
      <c r="C3" s="3"/>
      <c r="D3" s="3"/>
      <c r="E3" s="3"/>
      <c r="F3" s="24"/>
      <c r="G3" s="17"/>
      <c r="H3" s="22"/>
      <c r="I3" s="3"/>
    </row>
    <row r="4" spans="1:9" ht="18.75" thickBot="1" x14ac:dyDescent="0.25">
      <c r="A4" s="144" t="s">
        <v>14</v>
      </c>
      <c r="B4" s="145"/>
      <c r="C4" s="145"/>
      <c r="D4" s="145"/>
      <c r="E4" s="145"/>
      <c r="F4" s="145"/>
      <c r="G4" s="145"/>
      <c r="H4" s="145"/>
    </row>
    <row r="5" spans="1:9" ht="15.75" thickBot="1" x14ac:dyDescent="0.25">
      <c r="A5" s="40"/>
      <c r="B5" s="41" t="s">
        <v>43</v>
      </c>
      <c r="C5" s="42"/>
      <c r="D5" s="42"/>
      <c r="E5" s="43"/>
      <c r="F5" s="44"/>
      <c r="G5" s="45"/>
      <c r="H5" s="46"/>
    </row>
    <row r="6" spans="1:9" x14ac:dyDescent="0.2">
      <c r="A6" s="148" t="s">
        <v>0</v>
      </c>
      <c r="B6" s="4" t="s">
        <v>1</v>
      </c>
      <c r="C6" s="142" t="s">
        <v>2</v>
      </c>
      <c r="D6" s="142" t="s">
        <v>3</v>
      </c>
      <c r="E6" s="142" t="s">
        <v>4</v>
      </c>
      <c r="F6" s="142" t="s">
        <v>5</v>
      </c>
      <c r="G6" s="5" t="s">
        <v>6</v>
      </c>
      <c r="H6" s="146" t="s">
        <v>9</v>
      </c>
    </row>
    <row r="7" spans="1:9" ht="13.5" thickBot="1" x14ac:dyDescent="0.25">
      <c r="A7" s="149"/>
      <c r="B7" s="6" t="s">
        <v>7</v>
      </c>
      <c r="C7" s="143"/>
      <c r="D7" s="143"/>
      <c r="E7" s="143"/>
      <c r="F7" s="143"/>
      <c r="G7" s="7" t="s">
        <v>8</v>
      </c>
      <c r="H7" s="147"/>
    </row>
    <row r="8" spans="1:9" ht="22.5" x14ac:dyDescent="0.2">
      <c r="A8" s="102" t="s">
        <v>363</v>
      </c>
      <c r="B8" s="96" t="s">
        <v>85</v>
      </c>
      <c r="C8" s="101">
        <v>6171</v>
      </c>
      <c r="D8" s="101">
        <v>6901</v>
      </c>
      <c r="E8" s="100"/>
      <c r="F8" s="99" t="s">
        <v>84</v>
      </c>
      <c r="G8" s="98" t="s">
        <v>86</v>
      </c>
      <c r="H8" s="97">
        <v>250000</v>
      </c>
    </row>
    <row r="9" spans="1:9" ht="22.5" x14ac:dyDescent="0.2">
      <c r="A9" s="102" t="s">
        <v>64</v>
      </c>
      <c r="B9" s="96" t="s">
        <v>87</v>
      </c>
      <c r="C9" s="101">
        <v>6211</v>
      </c>
      <c r="D9" s="101">
        <v>6121</v>
      </c>
      <c r="E9" s="100"/>
      <c r="F9" s="99" t="s">
        <v>88</v>
      </c>
      <c r="G9" s="98" t="s">
        <v>89</v>
      </c>
      <c r="H9" s="97">
        <v>4800</v>
      </c>
    </row>
    <row r="10" spans="1:9" x14ac:dyDescent="0.2">
      <c r="A10" s="25" t="s">
        <v>210</v>
      </c>
      <c r="B10" s="109" t="s">
        <v>208</v>
      </c>
      <c r="C10" s="27">
        <v>6211</v>
      </c>
      <c r="D10" s="27">
        <v>6121</v>
      </c>
      <c r="E10" s="28"/>
      <c r="F10" s="20" t="s">
        <v>224</v>
      </c>
      <c r="G10" s="26" t="s">
        <v>225</v>
      </c>
      <c r="H10" s="30">
        <v>2000</v>
      </c>
    </row>
    <row r="11" spans="1:9" x14ac:dyDescent="0.2">
      <c r="A11" s="25" t="s">
        <v>62</v>
      </c>
      <c r="B11" s="29" t="s">
        <v>370</v>
      </c>
      <c r="C11" s="27">
        <v>6171</v>
      </c>
      <c r="D11" s="27">
        <v>6901</v>
      </c>
      <c r="E11" s="28"/>
      <c r="F11" s="20" t="s">
        <v>371</v>
      </c>
      <c r="G11" s="26" t="s">
        <v>342</v>
      </c>
      <c r="H11" s="30">
        <v>19413.5</v>
      </c>
    </row>
    <row r="12" spans="1:9" x14ac:dyDescent="0.2">
      <c r="A12" s="25" t="s">
        <v>62</v>
      </c>
      <c r="B12" s="29" t="s">
        <v>370</v>
      </c>
      <c r="C12" s="27">
        <v>6171</v>
      </c>
      <c r="D12" s="27">
        <v>6901</v>
      </c>
      <c r="E12" s="28"/>
      <c r="F12" s="20" t="s">
        <v>372</v>
      </c>
      <c r="G12" s="26" t="s">
        <v>343</v>
      </c>
      <c r="H12" s="30">
        <v>92668.4</v>
      </c>
    </row>
    <row r="13" spans="1:9" ht="22.5" x14ac:dyDescent="0.2">
      <c r="A13" s="25" t="s">
        <v>60</v>
      </c>
      <c r="B13" s="79" t="s">
        <v>346</v>
      </c>
      <c r="C13" s="27">
        <v>6171</v>
      </c>
      <c r="D13" s="27">
        <v>6122</v>
      </c>
      <c r="E13" s="28"/>
      <c r="F13" s="20" t="s">
        <v>347</v>
      </c>
      <c r="G13" s="98" t="s">
        <v>348</v>
      </c>
      <c r="H13" s="30">
        <v>3500</v>
      </c>
    </row>
    <row r="14" spans="1:9" ht="22.5" x14ac:dyDescent="0.2">
      <c r="A14" s="25" t="s">
        <v>60</v>
      </c>
      <c r="B14" s="79" t="s">
        <v>346</v>
      </c>
      <c r="C14" s="27">
        <v>6171</v>
      </c>
      <c r="D14" s="27">
        <v>6121</v>
      </c>
      <c r="E14" s="28"/>
      <c r="F14" s="20" t="s">
        <v>349</v>
      </c>
      <c r="G14" s="111" t="s">
        <v>350</v>
      </c>
      <c r="H14" s="30">
        <v>900</v>
      </c>
    </row>
    <row r="15" spans="1:9" x14ac:dyDescent="0.2">
      <c r="A15" s="25" t="s">
        <v>60</v>
      </c>
      <c r="B15" s="79" t="s">
        <v>346</v>
      </c>
      <c r="C15" s="27">
        <v>6171</v>
      </c>
      <c r="D15" s="27">
        <v>6121</v>
      </c>
      <c r="E15" s="28"/>
      <c r="F15" s="20" t="s">
        <v>351</v>
      </c>
      <c r="G15" s="98" t="s">
        <v>413</v>
      </c>
      <c r="H15" s="30">
        <v>58000</v>
      </c>
    </row>
    <row r="16" spans="1:9" x14ac:dyDescent="0.2">
      <c r="A16" s="25" t="s">
        <v>60</v>
      </c>
      <c r="B16" s="79" t="s">
        <v>346</v>
      </c>
      <c r="C16" s="121">
        <v>6171</v>
      </c>
      <c r="D16" s="121">
        <v>6121</v>
      </c>
      <c r="E16" s="122" t="s">
        <v>426</v>
      </c>
      <c r="F16" s="123" t="s">
        <v>352</v>
      </c>
      <c r="G16" s="125" t="s">
        <v>353</v>
      </c>
      <c r="H16" s="120">
        <v>13109.5</v>
      </c>
    </row>
    <row r="17" spans="1:8" x14ac:dyDescent="0.2">
      <c r="A17" s="25" t="s">
        <v>60</v>
      </c>
      <c r="B17" s="79" t="s">
        <v>346</v>
      </c>
      <c r="C17" s="121">
        <v>6171</v>
      </c>
      <c r="D17" s="121">
        <v>6121</v>
      </c>
      <c r="E17" s="122" t="s">
        <v>427</v>
      </c>
      <c r="F17" s="123" t="s">
        <v>352</v>
      </c>
      <c r="G17" s="125" t="s">
        <v>353</v>
      </c>
      <c r="H17" s="120">
        <v>13109.5</v>
      </c>
    </row>
    <row r="18" spans="1:8" x14ac:dyDescent="0.2">
      <c r="A18" s="25" t="s">
        <v>60</v>
      </c>
      <c r="B18" s="79" t="s">
        <v>346</v>
      </c>
      <c r="C18" s="121">
        <v>6171</v>
      </c>
      <c r="D18" s="121">
        <v>6121</v>
      </c>
      <c r="E18" s="122" t="s">
        <v>388</v>
      </c>
      <c r="F18" s="123" t="s">
        <v>352</v>
      </c>
      <c r="G18" s="125" t="s">
        <v>353</v>
      </c>
      <c r="H18" s="120">
        <v>7185</v>
      </c>
    </row>
    <row r="19" spans="1:8" x14ac:dyDescent="0.2">
      <c r="A19" s="25" t="s">
        <v>60</v>
      </c>
      <c r="B19" s="79" t="s">
        <v>346</v>
      </c>
      <c r="C19" s="121">
        <v>6171</v>
      </c>
      <c r="D19" s="121">
        <v>6122</v>
      </c>
      <c r="E19" s="122"/>
      <c r="F19" s="123" t="s">
        <v>428</v>
      </c>
      <c r="G19" s="125" t="s">
        <v>429</v>
      </c>
      <c r="H19" s="120">
        <v>4000</v>
      </c>
    </row>
    <row r="20" spans="1:8" x14ac:dyDescent="0.2">
      <c r="A20" s="25" t="s">
        <v>60</v>
      </c>
      <c r="B20" s="79" t="s">
        <v>346</v>
      </c>
      <c r="C20" s="121">
        <v>6171</v>
      </c>
      <c r="D20" s="121">
        <v>6119</v>
      </c>
      <c r="E20" s="122"/>
      <c r="F20" s="123" t="s">
        <v>354</v>
      </c>
      <c r="G20" s="125" t="s">
        <v>355</v>
      </c>
      <c r="H20" s="120">
        <v>500</v>
      </c>
    </row>
    <row r="21" spans="1:8" x14ac:dyDescent="0.2">
      <c r="A21" s="25" t="s">
        <v>60</v>
      </c>
      <c r="B21" s="79" t="s">
        <v>346</v>
      </c>
      <c r="C21" s="27">
        <v>6171</v>
      </c>
      <c r="D21" s="27">
        <v>6121</v>
      </c>
      <c r="E21" s="28"/>
      <c r="F21" s="20" t="s">
        <v>356</v>
      </c>
      <c r="G21" s="26" t="s">
        <v>357</v>
      </c>
      <c r="H21" s="30">
        <v>20000</v>
      </c>
    </row>
    <row r="22" spans="1:8" x14ac:dyDescent="0.2">
      <c r="A22" s="25" t="s">
        <v>60</v>
      </c>
      <c r="B22" s="79" t="s">
        <v>346</v>
      </c>
      <c r="C22" s="27">
        <v>6171</v>
      </c>
      <c r="D22" s="27">
        <v>6121</v>
      </c>
      <c r="E22" s="28"/>
      <c r="F22" s="20" t="s">
        <v>358</v>
      </c>
      <c r="G22" s="26" t="s">
        <v>359</v>
      </c>
      <c r="H22" s="30">
        <v>13000</v>
      </c>
    </row>
    <row r="23" spans="1:8" ht="13.5" thickBot="1" x14ac:dyDescent="0.25">
      <c r="A23" s="25" t="s">
        <v>60</v>
      </c>
      <c r="B23" s="79" t="s">
        <v>346</v>
      </c>
      <c r="C23" s="27">
        <v>6171</v>
      </c>
      <c r="D23" s="27">
        <v>6121</v>
      </c>
      <c r="E23" s="28"/>
      <c r="F23" s="20" t="s">
        <v>360</v>
      </c>
      <c r="G23" s="26" t="s">
        <v>361</v>
      </c>
      <c r="H23" s="30">
        <v>28500</v>
      </c>
    </row>
    <row r="24" spans="1:8" ht="16.5" thickBot="1" x14ac:dyDescent="0.3">
      <c r="A24" s="9"/>
      <c r="B24" s="10" t="s">
        <v>37</v>
      </c>
      <c r="C24" s="11"/>
      <c r="D24" s="11"/>
      <c r="E24" s="11"/>
      <c r="F24" s="11"/>
      <c r="G24" s="11"/>
      <c r="H24" s="12">
        <f>SUM(H8:H23)</f>
        <v>530685.9</v>
      </c>
    </row>
    <row r="25" spans="1:8" x14ac:dyDescent="0.2">
      <c r="F25"/>
      <c r="G25"/>
      <c r="H25" s="112"/>
    </row>
    <row r="26" spans="1:8" ht="18.75" thickBot="1" x14ac:dyDescent="0.25">
      <c r="A26" s="144" t="s">
        <v>15</v>
      </c>
      <c r="B26" s="145"/>
      <c r="C26" s="145"/>
      <c r="D26" s="145"/>
      <c r="E26" s="145"/>
      <c r="F26" s="145"/>
      <c r="G26" s="145"/>
      <c r="H26" s="145"/>
    </row>
    <row r="27" spans="1:8" ht="15.75" thickBot="1" x14ac:dyDescent="0.25">
      <c r="A27" s="40"/>
      <c r="B27" s="41" t="s">
        <v>43</v>
      </c>
      <c r="C27" s="42"/>
      <c r="D27" s="42"/>
      <c r="E27" s="43"/>
      <c r="F27" s="44"/>
      <c r="G27" s="45"/>
      <c r="H27" s="46"/>
    </row>
    <row r="28" spans="1:8" x14ac:dyDescent="0.2">
      <c r="A28" s="148" t="s">
        <v>0</v>
      </c>
      <c r="B28" s="4" t="s">
        <v>1</v>
      </c>
      <c r="C28" s="142" t="s">
        <v>2</v>
      </c>
      <c r="D28" s="142" t="s">
        <v>3</v>
      </c>
      <c r="E28" s="142" t="s">
        <v>4</v>
      </c>
      <c r="F28" s="142" t="s">
        <v>5</v>
      </c>
      <c r="G28" s="5" t="s">
        <v>6</v>
      </c>
      <c r="H28" s="146" t="s">
        <v>10</v>
      </c>
    </row>
    <row r="29" spans="1:8" ht="13.5" thickBot="1" x14ac:dyDescent="0.25">
      <c r="A29" s="149"/>
      <c r="B29" s="6" t="s">
        <v>7</v>
      </c>
      <c r="C29" s="143"/>
      <c r="D29" s="143"/>
      <c r="E29" s="143"/>
      <c r="F29" s="143"/>
      <c r="G29" s="7" t="s">
        <v>8</v>
      </c>
      <c r="H29" s="147"/>
    </row>
    <row r="30" spans="1:8" x14ac:dyDescent="0.2">
      <c r="A30" s="25" t="s">
        <v>62</v>
      </c>
      <c r="B30" s="29" t="s">
        <v>370</v>
      </c>
      <c r="C30" s="27">
        <v>6171</v>
      </c>
      <c r="D30" s="27">
        <v>5901</v>
      </c>
      <c r="E30" s="28"/>
      <c r="F30" s="20" t="s">
        <v>371</v>
      </c>
      <c r="G30" s="26" t="s">
        <v>342</v>
      </c>
      <c r="H30" s="30">
        <v>35776.699999999997</v>
      </c>
    </row>
    <row r="31" spans="1:8" x14ac:dyDescent="0.2">
      <c r="A31" s="25" t="s">
        <v>62</v>
      </c>
      <c r="B31" s="29" t="s">
        <v>370</v>
      </c>
      <c r="C31" s="27">
        <v>6402</v>
      </c>
      <c r="D31" s="27">
        <v>5909</v>
      </c>
      <c r="E31" s="28"/>
      <c r="F31" s="20" t="s">
        <v>371</v>
      </c>
      <c r="G31" s="26" t="s">
        <v>342</v>
      </c>
      <c r="H31" s="30">
        <v>812</v>
      </c>
    </row>
    <row r="32" spans="1:8" x14ac:dyDescent="0.2">
      <c r="A32" s="25" t="s">
        <v>62</v>
      </c>
      <c r="B32" s="29" t="s">
        <v>370</v>
      </c>
      <c r="C32" s="27">
        <v>6171</v>
      </c>
      <c r="D32" s="27">
        <v>5901</v>
      </c>
      <c r="E32" s="28"/>
      <c r="F32" s="20" t="s">
        <v>372</v>
      </c>
      <c r="G32" s="26" t="s">
        <v>343</v>
      </c>
      <c r="H32" s="30">
        <v>147417.9</v>
      </c>
    </row>
    <row r="33" spans="1:8" x14ac:dyDescent="0.2">
      <c r="A33" s="25" t="s">
        <v>62</v>
      </c>
      <c r="B33" s="29" t="s">
        <v>370</v>
      </c>
      <c r="C33" s="27">
        <v>6171</v>
      </c>
      <c r="D33" s="27">
        <v>5136</v>
      </c>
      <c r="E33" s="28"/>
      <c r="F33" s="20" t="s">
        <v>373</v>
      </c>
      <c r="G33" s="26" t="s">
        <v>344</v>
      </c>
      <c r="H33" s="30">
        <v>0.8</v>
      </c>
    </row>
    <row r="34" spans="1:8" x14ac:dyDescent="0.2">
      <c r="A34" s="25" t="s">
        <v>62</v>
      </c>
      <c r="B34" s="29" t="s">
        <v>370</v>
      </c>
      <c r="C34" s="27">
        <v>6171</v>
      </c>
      <c r="D34" s="27">
        <v>5164</v>
      </c>
      <c r="E34" s="28"/>
      <c r="F34" s="20" t="s">
        <v>373</v>
      </c>
      <c r="G34" s="26" t="s">
        <v>344</v>
      </c>
      <c r="H34" s="30">
        <v>81.3</v>
      </c>
    </row>
    <row r="35" spans="1:8" x14ac:dyDescent="0.2">
      <c r="A35" s="25" t="s">
        <v>62</v>
      </c>
      <c r="B35" s="29" t="s">
        <v>370</v>
      </c>
      <c r="C35" s="27">
        <v>6171</v>
      </c>
      <c r="D35" s="27">
        <v>5166</v>
      </c>
      <c r="E35" s="28"/>
      <c r="F35" s="20" t="s">
        <v>373</v>
      </c>
      <c r="G35" s="26" t="s">
        <v>344</v>
      </c>
      <c r="H35" s="30">
        <v>326.39999999999998</v>
      </c>
    </row>
    <row r="36" spans="1:8" x14ac:dyDescent="0.2">
      <c r="A36" s="25" t="s">
        <v>62</v>
      </c>
      <c r="B36" s="29" t="s">
        <v>370</v>
      </c>
      <c r="C36" s="27">
        <v>6171</v>
      </c>
      <c r="D36" s="27">
        <v>5167</v>
      </c>
      <c r="E36" s="28"/>
      <c r="F36" s="20" t="s">
        <v>373</v>
      </c>
      <c r="G36" s="26" t="s">
        <v>344</v>
      </c>
      <c r="H36" s="30">
        <v>109.1</v>
      </c>
    </row>
    <row r="37" spans="1:8" x14ac:dyDescent="0.2">
      <c r="A37" s="25" t="s">
        <v>62</v>
      </c>
      <c r="B37" s="29" t="s">
        <v>370</v>
      </c>
      <c r="C37" s="27">
        <v>6171</v>
      </c>
      <c r="D37" s="27">
        <v>5169</v>
      </c>
      <c r="E37" s="28"/>
      <c r="F37" s="20" t="s">
        <v>373</v>
      </c>
      <c r="G37" s="26" t="s">
        <v>344</v>
      </c>
      <c r="H37" s="30">
        <v>5386</v>
      </c>
    </row>
    <row r="38" spans="1:8" x14ac:dyDescent="0.2">
      <c r="A38" s="25" t="s">
        <v>62</v>
      </c>
      <c r="B38" s="29" t="s">
        <v>370</v>
      </c>
      <c r="C38" s="27">
        <v>6171</v>
      </c>
      <c r="D38" s="27">
        <v>5175</v>
      </c>
      <c r="E38" s="28"/>
      <c r="F38" s="20" t="s">
        <v>373</v>
      </c>
      <c r="G38" s="26" t="s">
        <v>344</v>
      </c>
      <c r="H38" s="30">
        <v>95.1</v>
      </c>
    </row>
    <row r="39" spans="1:8" x14ac:dyDescent="0.2">
      <c r="A39" s="25" t="s">
        <v>62</v>
      </c>
      <c r="B39" s="29" t="s">
        <v>370</v>
      </c>
      <c r="C39" s="27">
        <v>6171</v>
      </c>
      <c r="D39" s="27">
        <v>5192</v>
      </c>
      <c r="E39" s="28"/>
      <c r="F39" s="20" t="s">
        <v>373</v>
      </c>
      <c r="G39" s="26" t="s">
        <v>344</v>
      </c>
      <c r="H39" s="30">
        <v>6.9</v>
      </c>
    </row>
    <row r="40" spans="1:8" x14ac:dyDescent="0.2">
      <c r="A40" s="25" t="s">
        <v>62</v>
      </c>
      <c r="B40" s="29" t="s">
        <v>370</v>
      </c>
      <c r="C40" s="27">
        <v>6171</v>
      </c>
      <c r="D40" s="27">
        <v>5909</v>
      </c>
      <c r="E40" s="28"/>
      <c r="F40" s="20" t="s">
        <v>373</v>
      </c>
      <c r="G40" s="26" t="s">
        <v>344</v>
      </c>
      <c r="H40" s="30">
        <v>183.3</v>
      </c>
    </row>
    <row r="41" spans="1:8" x14ac:dyDescent="0.2">
      <c r="A41" s="25" t="s">
        <v>62</v>
      </c>
      <c r="B41" s="29" t="s">
        <v>370</v>
      </c>
      <c r="C41" s="27">
        <v>6171</v>
      </c>
      <c r="D41" s="27">
        <v>5166</v>
      </c>
      <c r="E41" s="28"/>
      <c r="F41" s="20" t="s">
        <v>374</v>
      </c>
      <c r="G41" s="26" t="s">
        <v>345</v>
      </c>
      <c r="H41" s="30">
        <v>2020.1</v>
      </c>
    </row>
    <row r="42" spans="1:8" x14ac:dyDescent="0.2">
      <c r="A42" s="25" t="s">
        <v>62</v>
      </c>
      <c r="B42" s="29" t="s">
        <v>370</v>
      </c>
      <c r="C42" s="27">
        <v>6171</v>
      </c>
      <c r="D42" s="27">
        <v>5169</v>
      </c>
      <c r="E42" s="28"/>
      <c r="F42" s="20" t="s">
        <v>374</v>
      </c>
      <c r="G42" s="26" t="s">
        <v>345</v>
      </c>
      <c r="H42" s="120">
        <v>1064.5999999999999</v>
      </c>
    </row>
    <row r="43" spans="1:8" x14ac:dyDescent="0.2">
      <c r="A43" s="25" t="s">
        <v>62</v>
      </c>
      <c r="B43" s="29" t="s">
        <v>370</v>
      </c>
      <c r="C43" s="27">
        <v>6171</v>
      </c>
      <c r="D43" s="27">
        <v>5175</v>
      </c>
      <c r="E43" s="28"/>
      <c r="F43" s="20" t="s">
        <v>374</v>
      </c>
      <c r="G43" s="26" t="s">
        <v>345</v>
      </c>
      <c r="H43" s="30">
        <v>137.5</v>
      </c>
    </row>
    <row r="44" spans="1:8" ht="13.5" thickBot="1" x14ac:dyDescent="0.25">
      <c r="A44" s="25" t="s">
        <v>62</v>
      </c>
      <c r="B44" s="29" t="s">
        <v>370</v>
      </c>
      <c r="C44" s="27">
        <v>6171</v>
      </c>
      <c r="D44" s="27">
        <v>5176</v>
      </c>
      <c r="E44" s="28"/>
      <c r="F44" s="20" t="s">
        <v>374</v>
      </c>
      <c r="G44" s="26" t="s">
        <v>345</v>
      </c>
      <c r="H44" s="30">
        <v>100</v>
      </c>
    </row>
    <row r="45" spans="1:8" ht="16.5" thickBot="1" x14ac:dyDescent="0.3">
      <c r="A45" s="32"/>
      <c r="B45" s="33" t="s">
        <v>38</v>
      </c>
      <c r="C45" s="34"/>
      <c r="D45" s="34"/>
      <c r="E45" s="34"/>
      <c r="F45" s="34"/>
      <c r="G45" s="34"/>
      <c r="H45" s="38">
        <f>SUM(H30:H44)</f>
        <v>193517.69999999995</v>
      </c>
    </row>
    <row r="46" spans="1:8" ht="13.5" thickBot="1" x14ac:dyDescent="0.25">
      <c r="F46"/>
      <c r="G46"/>
      <c r="H46" s="112"/>
    </row>
    <row r="47" spans="1:8" ht="16.5" thickBot="1" x14ac:dyDescent="0.3">
      <c r="A47" s="35"/>
      <c r="B47" s="36" t="s">
        <v>39</v>
      </c>
      <c r="C47" s="37"/>
      <c r="D47" s="37"/>
      <c r="E47" s="37"/>
      <c r="F47" s="37"/>
      <c r="G47" s="37"/>
      <c r="H47" s="39">
        <f>H24+H45</f>
        <v>724203.6</v>
      </c>
    </row>
    <row r="48" spans="1:8" x14ac:dyDescent="0.2">
      <c r="H48" s="113"/>
    </row>
  </sheetData>
  <sortState ref="A25:J57">
    <sortCondition ref="A25:A57"/>
    <sortCondition ref="F25:F57"/>
    <sortCondition ref="C25:C57"/>
    <sortCondition ref="D25:D57"/>
  </sortState>
  <mergeCells count="15">
    <mergeCell ref="A2:H2"/>
    <mergeCell ref="A26:H26"/>
    <mergeCell ref="A28:A29"/>
    <mergeCell ref="C28:C29"/>
    <mergeCell ref="D28:D29"/>
    <mergeCell ref="E28:E29"/>
    <mergeCell ref="F28:F29"/>
    <mergeCell ref="A4:H4"/>
    <mergeCell ref="A6:A7"/>
    <mergeCell ref="D6:D7"/>
    <mergeCell ref="E6:E7"/>
    <mergeCell ref="F6:F7"/>
    <mergeCell ref="H28:H29"/>
    <mergeCell ref="H6:H7"/>
    <mergeCell ref="C6:C7"/>
  </mergeCells>
  <phoneticPr fontId="0" type="noConversion"/>
  <printOptions horizontalCentered="1"/>
  <pageMargins left="0.70866141732283472" right="0.70866141732283472" top="0.74803149606299213" bottom="0.6" header="0.31496062992125984" footer="0.31496062992125984"/>
  <pageSetup paperSize="9" fitToHeight="5" orientation="landscape" r:id="rId1"/>
  <headerFooter alignWithMargins="0"/>
  <rowBreaks count="1" manualBreakCount="1">
    <brk id="2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zoomScaleNormal="100" workbookViewId="0"/>
  </sheetViews>
  <sheetFormatPr defaultRowHeight="12.75" x14ac:dyDescent="0.2"/>
  <cols>
    <col min="2" max="2" width="21.85546875" customWidth="1"/>
    <col min="7" max="7" width="28.5703125" style="18" customWidth="1"/>
    <col min="8" max="8" width="24.7109375" style="21" bestFit="1" customWidth="1"/>
    <col min="9" max="10" width="12.85546875" customWidth="1"/>
  </cols>
  <sheetData>
    <row r="2" spans="1:10" ht="18" x14ac:dyDescent="0.25">
      <c r="A2" s="141" t="s">
        <v>53</v>
      </c>
      <c r="B2" s="150"/>
      <c r="C2" s="150"/>
      <c r="D2" s="150"/>
      <c r="E2" s="150"/>
      <c r="F2" s="150"/>
      <c r="G2" s="150"/>
      <c r="H2" s="150"/>
      <c r="I2" s="1"/>
      <c r="J2" s="1"/>
    </row>
    <row r="3" spans="1:10" x14ac:dyDescent="0.2">
      <c r="A3" s="2"/>
      <c r="B3" s="3"/>
      <c r="C3" s="3"/>
      <c r="D3" s="3"/>
      <c r="E3" s="3"/>
      <c r="F3" s="3"/>
      <c r="G3" s="17"/>
      <c r="H3" s="22"/>
      <c r="I3" s="3"/>
      <c r="J3" s="3"/>
    </row>
    <row r="4" spans="1:10" ht="18.75" thickBot="1" x14ac:dyDescent="0.25">
      <c r="A4" s="144" t="s">
        <v>14</v>
      </c>
      <c r="B4" s="145"/>
      <c r="C4" s="145"/>
      <c r="D4" s="145"/>
      <c r="E4" s="145"/>
      <c r="F4" s="145"/>
      <c r="G4" s="145"/>
      <c r="H4" s="145"/>
    </row>
    <row r="5" spans="1:10" ht="15.75" thickBot="1" x14ac:dyDescent="0.25">
      <c r="A5" s="40"/>
      <c r="B5" s="41" t="s">
        <v>43</v>
      </c>
      <c r="C5" s="42"/>
      <c r="D5" s="42"/>
      <c r="E5" s="43"/>
      <c r="F5" s="44"/>
      <c r="G5" s="45"/>
      <c r="H5" s="46"/>
    </row>
    <row r="6" spans="1:10" x14ac:dyDescent="0.2">
      <c r="A6" s="148" t="s">
        <v>0</v>
      </c>
      <c r="B6" s="4" t="s">
        <v>1</v>
      </c>
      <c r="C6" s="142" t="s">
        <v>2</v>
      </c>
      <c r="D6" s="142" t="s">
        <v>3</v>
      </c>
      <c r="E6" s="142" t="s">
        <v>4</v>
      </c>
      <c r="F6" s="142" t="s">
        <v>5</v>
      </c>
      <c r="G6" s="5" t="s">
        <v>6</v>
      </c>
      <c r="H6" s="146" t="s">
        <v>9</v>
      </c>
    </row>
    <row r="7" spans="1:10" ht="13.5" thickBot="1" x14ac:dyDescent="0.25">
      <c r="A7" s="149"/>
      <c r="B7" s="6" t="s">
        <v>7</v>
      </c>
      <c r="C7" s="143"/>
      <c r="D7" s="143"/>
      <c r="E7" s="143"/>
      <c r="F7" s="143"/>
      <c r="G7" s="7" t="s">
        <v>8</v>
      </c>
      <c r="H7" s="147"/>
    </row>
    <row r="8" spans="1:10" ht="23.25" thickBot="1" x14ac:dyDescent="0.25">
      <c r="A8" s="25" t="s">
        <v>363</v>
      </c>
      <c r="B8" s="79" t="s">
        <v>85</v>
      </c>
      <c r="C8" s="27">
        <v>6409</v>
      </c>
      <c r="D8" s="27">
        <v>6901</v>
      </c>
      <c r="E8" s="28"/>
      <c r="F8" s="20" t="s">
        <v>397</v>
      </c>
      <c r="G8" s="98" t="s">
        <v>398</v>
      </c>
      <c r="H8" s="30">
        <v>108605.5</v>
      </c>
    </row>
    <row r="9" spans="1:10" ht="16.5" thickBot="1" x14ac:dyDescent="0.3">
      <c r="A9" s="9"/>
      <c r="B9" s="10" t="s">
        <v>40</v>
      </c>
      <c r="C9" s="11"/>
      <c r="D9" s="11"/>
      <c r="E9" s="11"/>
      <c r="F9" s="11"/>
      <c r="G9" s="11"/>
      <c r="H9" s="12">
        <f>SUM(H8:H8)</f>
        <v>108605.5</v>
      </c>
    </row>
    <row r="10" spans="1:10" x14ac:dyDescent="0.2">
      <c r="G10"/>
      <c r="H10"/>
    </row>
    <row r="11" spans="1:10" ht="18.75" thickBot="1" x14ac:dyDescent="0.25">
      <c r="A11" s="144" t="s">
        <v>15</v>
      </c>
      <c r="B11" s="145"/>
      <c r="C11" s="145"/>
      <c r="D11" s="145"/>
      <c r="E11" s="145"/>
      <c r="F11" s="145"/>
      <c r="G11" s="145"/>
      <c r="H11" s="145"/>
    </row>
    <row r="12" spans="1:10" ht="15.75" thickBot="1" x14ac:dyDescent="0.25">
      <c r="A12" s="40"/>
      <c r="B12" s="41" t="s">
        <v>43</v>
      </c>
      <c r="C12" s="42"/>
      <c r="D12" s="42"/>
      <c r="E12" s="43"/>
      <c r="F12" s="44"/>
      <c r="G12" s="45"/>
      <c r="H12" s="46"/>
    </row>
    <row r="13" spans="1:10" x14ac:dyDescent="0.2">
      <c r="A13" s="148" t="s">
        <v>0</v>
      </c>
      <c r="B13" s="4" t="s">
        <v>1</v>
      </c>
      <c r="C13" s="142" t="s">
        <v>2</v>
      </c>
      <c r="D13" s="142" t="s">
        <v>3</v>
      </c>
      <c r="E13" s="142" t="s">
        <v>4</v>
      </c>
      <c r="F13" s="142" t="s">
        <v>5</v>
      </c>
      <c r="G13" s="5" t="s">
        <v>6</v>
      </c>
      <c r="H13" s="146" t="s">
        <v>10</v>
      </c>
    </row>
    <row r="14" spans="1:10" ht="13.5" thickBot="1" x14ac:dyDescent="0.25">
      <c r="A14" s="149"/>
      <c r="B14" s="6" t="s">
        <v>7</v>
      </c>
      <c r="C14" s="143"/>
      <c r="D14" s="143"/>
      <c r="E14" s="143"/>
      <c r="F14" s="143"/>
      <c r="G14" s="7" t="s">
        <v>8</v>
      </c>
      <c r="H14" s="147"/>
    </row>
    <row r="15" spans="1:10" ht="13.5" thickBot="1" x14ac:dyDescent="0.25">
      <c r="A15" s="25"/>
      <c r="B15" s="29"/>
      <c r="C15" s="27"/>
      <c r="D15" s="27"/>
      <c r="E15" s="28"/>
      <c r="F15" s="20"/>
      <c r="G15" s="26"/>
      <c r="H15" s="31"/>
    </row>
    <row r="16" spans="1:10" ht="16.5" thickBot="1" x14ac:dyDescent="0.3">
      <c r="A16" s="32"/>
      <c r="B16" s="33" t="s">
        <v>41</v>
      </c>
      <c r="C16" s="34"/>
      <c r="D16" s="34"/>
      <c r="E16" s="34"/>
      <c r="F16" s="34"/>
      <c r="G16" s="34"/>
      <c r="H16" s="38">
        <f>SUM(H15:H15)</f>
        <v>0</v>
      </c>
    </row>
    <row r="17" spans="1:8" ht="13.5" thickBot="1" x14ac:dyDescent="0.25">
      <c r="G17"/>
      <c r="H17"/>
    </row>
    <row r="18" spans="1:8" ht="16.5" thickBot="1" x14ac:dyDescent="0.3">
      <c r="A18" s="35"/>
      <c r="B18" s="36" t="s">
        <v>42</v>
      </c>
      <c r="C18" s="37"/>
      <c r="D18" s="37"/>
      <c r="E18" s="37"/>
      <c r="F18" s="37"/>
      <c r="G18" s="37"/>
      <c r="H18" s="39">
        <f>H9+H16</f>
        <v>108605.5</v>
      </c>
    </row>
  </sheetData>
  <mergeCells count="15">
    <mergeCell ref="A2:H2"/>
    <mergeCell ref="A11:H11"/>
    <mergeCell ref="A13:A14"/>
    <mergeCell ref="C13:C14"/>
    <mergeCell ref="D13:D14"/>
    <mergeCell ref="E13:E14"/>
    <mergeCell ref="F13:F14"/>
    <mergeCell ref="A4:H4"/>
    <mergeCell ref="A6:A7"/>
    <mergeCell ref="D6:D7"/>
    <mergeCell ref="E6:E7"/>
    <mergeCell ref="F6:F7"/>
    <mergeCell ref="H13:H14"/>
    <mergeCell ref="H6:H7"/>
    <mergeCell ref="C6:C7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0"/>
  <sheetViews>
    <sheetView tabSelected="1" zoomScaleNormal="100" workbookViewId="0"/>
  </sheetViews>
  <sheetFormatPr defaultRowHeight="12.75" x14ac:dyDescent="0.2"/>
  <cols>
    <col min="2" max="2" width="21.85546875" customWidth="1"/>
    <col min="7" max="7" width="28.5703125" customWidth="1"/>
    <col min="8" max="8" width="25.5703125" customWidth="1"/>
    <col min="9" max="9" width="10.140625" bestFit="1" customWidth="1"/>
  </cols>
  <sheetData>
    <row r="2" spans="1:8" ht="18" x14ac:dyDescent="0.25">
      <c r="A2" s="141" t="s">
        <v>44</v>
      </c>
      <c r="B2" s="141"/>
      <c r="C2" s="141"/>
      <c r="D2" s="141"/>
      <c r="E2" s="141"/>
      <c r="F2" s="141"/>
      <c r="G2" s="141"/>
      <c r="H2" s="141"/>
    </row>
    <row r="3" spans="1:8" ht="12.75" customHeight="1" x14ac:dyDescent="0.25">
      <c r="A3" s="1"/>
      <c r="B3" s="1"/>
      <c r="C3" s="1"/>
      <c r="D3" s="1"/>
      <c r="E3" s="1"/>
      <c r="F3" s="1"/>
      <c r="G3" s="1"/>
      <c r="H3" s="1"/>
    </row>
    <row r="4" spans="1:8" ht="18.75" thickBot="1" x14ac:dyDescent="0.25">
      <c r="A4" s="144" t="s">
        <v>14</v>
      </c>
      <c r="B4" s="145"/>
      <c r="C4" s="145"/>
      <c r="D4" s="145"/>
      <c r="E4" s="145"/>
      <c r="F4" s="145"/>
      <c r="G4" s="145"/>
      <c r="H4" s="145"/>
    </row>
    <row r="5" spans="1:8" ht="15.75" thickBot="1" x14ac:dyDescent="0.25">
      <c r="A5" s="40"/>
      <c r="B5" s="41" t="s">
        <v>43</v>
      </c>
      <c r="C5" s="42"/>
      <c r="D5" s="42"/>
      <c r="E5" s="43"/>
      <c r="F5" s="44"/>
      <c r="G5" s="45"/>
      <c r="H5" s="46"/>
    </row>
    <row r="6" spans="1:8" x14ac:dyDescent="0.2">
      <c r="A6" s="148" t="s">
        <v>0</v>
      </c>
      <c r="B6" s="4" t="s">
        <v>1</v>
      </c>
      <c r="C6" s="142" t="s">
        <v>2</v>
      </c>
      <c r="D6" s="142" t="s">
        <v>3</v>
      </c>
      <c r="E6" s="142" t="s">
        <v>4</v>
      </c>
      <c r="F6" s="142" t="s">
        <v>5</v>
      </c>
      <c r="G6" s="5" t="s">
        <v>6</v>
      </c>
      <c r="H6" s="146" t="s">
        <v>9</v>
      </c>
    </row>
    <row r="7" spans="1:8" ht="13.5" thickBot="1" x14ac:dyDescent="0.25">
      <c r="A7" s="149"/>
      <c r="B7" s="6" t="s">
        <v>7</v>
      </c>
      <c r="C7" s="143"/>
      <c r="D7" s="143"/>
      <c r="E7" s="143"/>
      <c r="F7" s="143"/>
      <c r="G7" s="7" t="s">
        <v>8</v>
      </c>
      <c r="H7" s="147"/>
    </row>
    <row r="8" spans="1:8" x14ac:dyDescent="0.2">
      <c r="A8" s="25" t="s">
        <v>90</v>
      </c>
      <c r="B8" s="79" t="s">
        <v>91</v>
      </c>
      <c r="C8" s="27">
        <v>3322</v>
      </c>
      <c r="D8" s="27">
        <v>6121</v>
      </c>
      <c r="E8" s="28"/>
      <c r="F8" s="20" t="s">
        <v>92</v>
      </c>
      <c r="G8" s="98" t="s">
        <v>93</v>
      </c>
      <c r="H8" s="30">
        <v>8000</v>
      </c>
    </row>
    <row r="9" spans="1:8" x14ac:dyDescent="0.2">
      <c r="A9" s="25" t="s">
        <v>90</v>
      </c>
      <c r="B9" s="79" t="s">
        <v>91</v>
      </c>
      <c r="C9" s="27">
        <v>3633</v>
      </c>
      <c r="D9" s="27">
        <v>6121</v>
      </c>
      <c r="E9" s="28"/>
      <c r="F9" s="20" t="s">
        <v>94</v>
      </c>
      <c r="G9" s="98" t="s">
        <v>95</v>
      </c>
      <c r="H9" s="30">
        <v>9000</v>
      </c>
    </row>
    <row r="10" spans="1:8" ht="22.5" x14ac:dyDescent="0.2">
      <c r="A10" s="25" t="s">
        <v>90</v>
      </c>
      <c r="B10" s="79" t="s">
        <v>91</v>
      </c>
      <c r="C10" s="27">
        <v>3633</v>
      </c>
      <c r="D10" s="27">
        <v>6121</v>
      </c>
      <c r="E10" s="28"/>
      <c r="F10" s="20" t="s">
        <v>96</v>
      </c>
      <c r="G10" s="98" t="s">
        <v>97</v>
      </c>
      <c r="H10" s="30">
        <v>13000</v>
      </c>
    </row>
    <row r="11" spans="1:8" x14ac:dyDescent="0.2">
      <c r="A11" s="25" t="s">
        <v>90</v>
      </c>
      <c r="B11" s="79" t="s">
        <v>91</v>
      </c>
      <c r="C11" s="121">
        <v>3612</v>
      </c>
      <c r="D11" s="121">
        <v>6130</v>
      </c>
      <c r="E11" s="122"/>
      <c r="F11" s="123" t="s">
        <v>98</v>
      </c>
      <c r="G11" s="124" t="s">
        <v>99</v>
      </c>
      <c r="H11" s="120">
        <v>101000</v>
      </c>
    </row>
    <row r="12" spans="1:8" ht="22.5" x14ac:dyDescent="0.2">
      <c r="A12" s="25" t="s">
        <v>90</v>
      </c>
      <c r="B12" s="79" t="s">
        <v>91</v>
      </c>
      <c r="C12" s="121">
        <v>2321</v>
      </c>
      <c r="D12" s="121">
        <v>6121</v>
      </c>
      <c r="E12" s="122"/>
      <c r="F12" s="123" t="s">
        <v>100</v>
      </c>
      <c r="G12" s="124" t="s">
        <v>101</v>
      </c>
      <c r="H12" s="120">
        <v>32000</v>
      </c>
    </row>
    <row r="13" spans="1:8" x14ac:dyDescent="0.2">
      <c r="A13" s="25" t="s">
        <v>90</v>
      </c>
      <c r="B13" s="79" t="s">
        <v>91</v>
      </c>
      <c r="C13" s="121">
        <v>3636</v>
      </c>
      <c r="D13" s="121">
        <v>6121</v>
      </c>
      <c r="E13" s="122"/>
      <c r="F13" s="123" t="s">
        <v>102</v>
      </c>
      <c r="G13" s="124" t="s">
        <v>103</v>
      </c>
      <c r="H13" s="120">
        <v>12000</v>
      </c>
    </row>
    <row r="14" spans="1:8" x14ac:dyDescent="0.2">
      <c r="A14" s="25" t="s">
        <v>90</v>
      </c>
      <c r="B14" s="79" t="s">
        <v>91</v>
      </c>
      <c r="C14" s="121">
        <v>3636</v>
      </c>
      <c r="D14" s="121">
        <v>6121</v>
      </c>
      <c r="E14" s="122"/>
      <c r="F14" s="123" t="s">
        <v>385</v>
      </c>
      <c r="G14" s="124" t="s">
        <v>104</v>
      </c>
      <c r="H14" s="120">
        <v>22000</v>
      </c>
    </row>
    <row r="15" spans="1:8" x14ac:dyDescent="0.2">
      <c r="A15" s="25" t="s">
        <v>90</v>
      </c>
      <c r="B15" s="79" t="s">
        <v>91</v>
      </c>
      <c r="C15" s="121">
        <v>3612</v>
      </c>
      <c r="D15" s="121">
        <v>6121</v>
      </c>
      <c r="E15" s="122" t="s">
        <v>365</v>
      </c>
      <c r="F15" s="123" t="s">
        <v>105</v>
      </c>
      <c r="G15" s="124" t="s">
        <v>106</v>
      </c>
      <c r="H15" s="120">
        <v>10000</v>
      </c>
    </row>
    <row r="16" spans="1:8" x14ac:dyDescent="0.2">
      <c r="A16" s="25" t="s">
        <v>90</v>
      </c>
      <c r="B16" s="79" t="s">
        <v>91</v>
      </c>
      <c r="C16" s="121">
        <v>3612</v>
      </c>
      <c r="D16" s="121">
        <v>6121</v>
      </c>
      <c r="E16" s="122" t="s">
        <v>365</v>
      </c>
      <c r="F16" s="123" t="s">
        <v>107</v>
      </c>
      <c r="G16" s="124" t="s">
        <v>108</v>
      </c>
      <c r="H16" s="120">
        <v>25000</v>
      </c>
    </row>
    <row r="17" spans="1:8" x14ac:dyDescent="0.2">
      <c r="A17" s="25" t="s">
        <v>90</v>
      </c>
      <c r="B17" s="79" t="s">
        <v>91</v>
      </c>
      <c r="C17" s="121">
        <v>3612</v>
      </c>
      <c r="D17" s="121">
        <v>6121</v>
      </c>
      <c r="E17" s="122" t="s">
        <v>365</v>
      </c>
      <c r="F17" s="123" t="s">
        <v>109</v>
      </c>
      <c r="G17" s="124" t="s">
        <v>110</v>
      </c>
      <c r="H17" s="120">
        <v>10000</v>
      </c>
    </row>
    <row r="18" spans="1:8" x14ac:dyDescent="0.2">
      <c r="A18" s="25" t="s">
        <v>210</v>
      </c>
      <c r="B18" s="108" t="s">
        <v>208</v>
      </c>
      <c r="C18" s="121">
        <v>3639</v>
      </c>
      <c r="D18" s="121">
        <v>6121</v>
      </c>
      <c r="E18" s="122"/>
      <c r="F18" s="123" t="s">
        <v>209</v>
      </c>
      <c r="G18" s="125" t="s">
        <v>401</v>
      </c>
      <c r="H18" s="120">
        <v>14000</v>
      </c>
    </row>
    <row r="19" spans="1:8" ht="22.5" x14ac:dyDescent="0.2">
      <c r="A19" s="25" t="s">
        <v>229</v>
      </c>
      <c r="B19" s="79" t="s">
        <v>364</v>
      </c>
      <c r="C19" s="121">
        <v>3322</v>
      </c>
      <c r="D19" s="121">
        <v>6121</v>
      </c>
      <c r="E19" s="122"/>
      <c r="F19" s="123" t="s">
        <v>226</v>
      </c>
      <c r="G19" s="124" t="s">
        <v>402</v>
      </c>
      <c r="H19" s="120">
        <v>208000</v>
      </c>
    </row>
    <row r="20" spans="1:8" ht="13.5" thickBot="1" x14ac:dyDescent="0.25">
      <c r="A20" s="25" t="s">
        <v>229</v>
      </c>
      <c r="B20" s="29" t="s">
        <v>364</v>
      </c>
      <c r="C20" s="121">
        <v>3745</v>
      </c>
      <c r="D20" s="121">
        <v>6121</v>
      </c>
      <c r="E20" s="122"/>
      <c r="F20" s="123" t="s">
        <v>227</v>
      </c>
      <c r="G20" s="125" t="s">
        <v>228</v>
      </c>
      <c r="H20" s="120">
        <v>10000</v>
      </c>
    </row>
    <row r="21" spans="1:8" ht="16.5" thickBot="1" x14ac:dyDescent="0.3">
      <c r="A21" s="9"/>
      <c r="B21" s="10" t="s">
        <v>13</v>
      </c>
      <c r="C21" s="11"/>
      <c r="D21" s="11"/>
      <c r="E21" s="11"/>
      <c r="F21" s="11"/>
      <c r="G21" s="11"/>
      <c r="H21" s="12">
        <f>SUM(H8:H20)</f>
        <v>474000</v>
      </c>
    </row>
    <row r="22" spans="1:8" ht="14.25" customHeight="1" x14ac:dyDescent="0.2"/>
    <row r="23" spans="1:8" ht="18.75" thickBot="1" x14ac:dyDescent="0.25">
      <c r="A23" s="144" t="s">
        <v>15</v>
      </c>
      <c r="B23" s="145"/>
      <c r="C23" s="145"/>
      <c r="D23" s="145"/>
      <c r="E23" s="145"/>
      <c r="F23" s="145"/>
      <c r="G23" s="145"/>
      <c r="H23" s="145"/>
    </row>
    <row r="24" spans="1:8" ht="15.75" thickBot="1" x14ac:dyDescent="0.25">
      <c r="A24" s="40"/>
      <c r="B24" s="41" t="s">
        <v>43</v>
      </c>
      <c r="C24" s="42"/>
      <c r="D24" s="42"/>
      <c r="E24" s="43"/>
      <c r="F24" s="44"/>
      <c r="G24" s="45"/>
      <c r="H24" s="46"/>
    </row>
    <row r="25" spans="1:8" x14ac:dyDescent="0.2">
      <c r="A25" s="148" t="s">
        <v>0</v>
      </c>
      <c r="B25" s="4" t="s">
        <v>1</v>
      </c>
      <c r="C25" s="142" t="s">
        <v>2</v>
      </c>
      <c r="D25" s="142" t="s">
        <v>3</v>
      </c>
      <c r="E25" s="142" t="s">
        <v>4</v>
      </c>
      <c r="F25" s="142" t="s">
        <v>5</v>
      </c>
      <c r="G25" s="5" t="s">
        <v>6</v>
      </c>
      <c r="H25" s="146" t="s">
        <v>10</v>
      </c>
    </row>
    <row r="26" spans="1:8" ht="13.5" thickBot="1" x14ac:dyDescent="0.25">
      <c r="A26" s="149"/>
      <c r="B26" s="6" t="s">
        <v>7</v>
      </c>
      <c r="C26" s="143"/>
      <c r="D26" s="143"/>
      <c r="E26" s="143"/>
      <c r="F26" s="143"/>
      <c r="G26" s="7" t="s">
        <v>8</v>
      </c>
      <c r="H26" s="147"/>
    </row>
    <row r="27" spans="1:8" ht="13.5" thickBot="1" x14ac:dyDescent="0.25">
      <c r="A27" s="16"/>
      <c r="B27" s="14"/>
      <c r="C27" s="15"/>
      <c r="D27" s="15"/>
      <c r="E27" s="8"/>
      <c r="F27" s="13"/>
      <c r="G27" s="14"/>
      <c r="H27" s="30"/>
    </row>
    <row r="28" spans="1:8" ht="16.5" thickBot="1" x14ac:dyDescent="0.3">
      <c r="A28" s="32"/>
      <c r="B28" s="33" t="s">
        <v>11</v>
      </c>
      <c r="C28" s="34"/>
      <c r="D28" s="34"/>
      <c r="E28" s="34"/>
      <c r="F28" s="34"/>
      <c r="G28" s="34"/>
      <c r="H28" s="38">
        <f>SUM(H27:H27)</f>
        <v>0</v>
      </c>
    </row>
    <row r="29" spans="1:8" ht="13.5" thickBot="1" x14ac:dyDescent="0.25"/>
    <row r="30" spans="1:8" ht="16.5" thickBot="1" x14ac:dyDescent="0.3">
      <c r="A30" s="35"/>
      <c r="B30" s="36" t="s">
        <v>12</v>
      </c>
      <c r="C30" s="37"/>
      <c r="D30" s="37"/>
      <c r="E30" s="37"/>
      <c r="F30" s="37"/>
      <c r="G30" s="37"/>
      <c r="H30" s="39">
        <f>H21+H28</f>
        <v>474000</v>
      </c>
    </row>
  </sheetData>
  <sortState ref="A19:J33">
    <sortCondition ref="A19:A33"/>
    <sortCondition ref="F19:F33"/>
    <sortCondition ref="C19:C33"/>
    <sortCondition ref="D19:D33"/>
  </sortState>
  <mergeCells count="15">
    <mergeCell ref="A2:H2"/>
    <mergeCell ref="F25:F26"/>
    <mergeCell ref="A4:H4"/>
    <mergeCell ref="C6:C7"/>
    <mergeCell ref="H6:H7"/>
    <mergeCell ref="H25:H26"/>
    <mergeCell ref="A23:H23"/>
    <mergeCell ref="A25:A26"/>
    <mergeCell ref="E6:E7"/>
    <mergeCell ref="D25:D26"/>
    <mergeCell ref="C25:C26"/>
    <mergeCell ref="D6:D7"/>
    <mergeCell ref="E25:E26"/>
    <mergeCell ref="F6:F7"/>
    <mergeCell ref="A6:A7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tabSelected="1" zoomScaleNormal="100" workbookViewId="0"/>
  </sheetViews>
  <sheetFormatPr defaultRowHeight="12.75" x14ac:dyDescent="0.2"/>
  <cols>
    <col min="2" max="2" width="21.85546875" customWidth="1"/>
    <col min="6" max="6" width="9.140625" customWidth="1"/>
    <col min="7" max="7" width="28.5703125" customWidth="1"/>
    <col min="8" max="8" width="24.7109375" bestFit="1" customWidth="1"/>
    <col min="9" max="9" width="12.85546875" customWidth="1"/>
  </cols>
  <sheetData>
    <row r="2" spans="1:9" ht="18" x14ac:dyDescent="0.25">
      <c r="A2" s="141" t="s">
        <v>45</v>
      </c>
      <c r="B2" s="150"/>
      <c r="C2" s="150"/>
      <c r="D2" s="150"/>
      <c r="E2" s="150"/>
      <c r="F2" s="150"/>
      <c r="G2" s="150"/>
      <c r="H2" s="150"/>
      <c r="I2" s="1"/>
    </row>
    <row r="3" spans="1:9" x14ac:dyDescent="0.2">
      <c r="A3" s="2"/>
      <c r="B3" s="3"/>
      <c r="C3" s="3"/>
      <c r="D3" s="3"/>
      <c r="E3" s="3"/>
      <c r="F3" s="3"/>
      <c r="G3" s="3"/>
      <c r="H3" s="3"/>
      <c r="I3" s="3"/>
    </row>
    <row r="4" spans="1:9" ht="18.75" thickBot="1" x14ac:dyDescent="0.25">
      <c r="A4" s="144" t="s">
        <v>14</v>
      </c>
      <c r="B4" s="145"/>
      <c r="C4" s="145"/>
      <c r="D4" s="145"/>
      <c r="E4" s="145"/>
      <c r="F4" s="145"/>
      <c r="G4" s="145"/>
      <c r="H4" s="145"/>
    </row>
    <row r="5" spans="1:9" ht="15.75" thickBot="1" x14ac:dyDescent="0.25">
      <c r="A5" s="40"/>
      <c r="B5" s="41" t="s">
        <v>43</v>
      </c>
      <c r="C5" s="42"/>
      <c r="D5" s="42"/>
      <c r="E5" s="43"/>
      <c r="F5" s="44"/>
      <c r="G5" s="45"/>
      <c r="H5" s="46"/>
    </row>
    <row r="6" spans="1:9" x14ac:dyDescent="0.2">
      <c r="A6" s="148" t="s">
        <v>0</v>
      </c>
      <c r="B6" s="4" t="s">
        <v>1</v>
      </c>
      <c r="C6" s="142" t="s">
        <v>2</v>
      </c>
      <c r="D6" s="142" t="s">
        <v>3</v>
      </c>
      <c r="E6" s="142" t="s">
        <v>4</v>
      </c>
      <c r="F6" s="142" t="s">
        <v>5</v>
      </c>
      <c r="G6" s="5" t="s">
        <v>6</v>
      </c>
      <c r="H6" s="146" t="s">
        <v>9</v>
      </c>
    </row>
    <row r="7" spans="1:9" ht="13.5" thickBot="1" x14ac:dyDescent="0.25">
      <c r="A7" s="149"/>
      <c r="B7" s="6" t="s">
        <v>7</v>
      </c>
      <c r="C7" s="143"/>
      <c r="D7" s="143"/>
      <c r="E7" s="143"/>
      <c r="F7" s="143"/>
      <c r="G7" s="7" t="s">
        <v>8</v>
      </c>
      <c r="H7" s="147"/>
    </row>
    <row r="8" spans="1:9" x14ac:dyDescent="0.2">
      <c r="A8" s="25" t="s">
        <v>90</v>
      </c>
      <c r="B8" s="29" t="s">
        <v>91</v>
      </c>
      <c r="C8" s="27">
        <v>2321</v>
      </c>
      <c r="D8" s="27">
        <v>6121</v>
      </c>
      <c r="E8" s="28"/>
      <c r="F8" s="20" t="s">
        <v>111</v>
      </c>
      <c r="G8" s="98" t="s">
        <v>112</v>
      </c>
      <c r="H8" s="30">
        <v>58000</v>
      </c>
    </row>
    <row r="9" spans="1:9" ht="22.5" x14ac:dyDescent="0.2">
      <c r="A9" s="25" t="s">
        <v>90</v>
      </c>
      <c r="B9" s="79" t="s">
        <v>91</v>
      </c>
      <c r="C9" s="27">
        <v>2321</v>
      </c>
      <c r="D9" s="27">
        <v>6121</v>
      </c>
      <c r="E9" s="28"/>
      <c r="F9" s="20" t="s">
        <v>113</v>
      </c>
      <c r="G9" s="98" t="s">
        <v>114</v>
      </c>
      <c r="H9" s="30">
        <v>20000</v>
      </c>
    </row>
    <row r="10" spans="1:9" x14ac:dyDescent="0.2">
      <c r="A10" s="25" t="s">
        <v>90</v>
      </c>
      <c r="B10" s="29" t="s">
        <v>91</v>
      </c>
      <c r="C10" s="27">
        <v>2321</v>
      </c>
      <c r="D10" s="27">
        <v>6121</v>
      </c>
      <c r="E10" s="28"/>
      <c r="F10" s="20" t="s">
        <v>115</v>
      </c>
      <c r="G10" s="98" t="s">
        <v>116</v>
      </c>
      <c r="H10" s="30">
        <v>7000</v>
      </c>
    </row>
    <row r="11" spans="1:9" x14ac:dyDescent="0.2">
      <c r="A11" s="25" t="s">
        <v>90</v>
      </c>
      <c r="B11" s="29" t="s">
        <v>91</v>
      </c>
      <c r="C11" s="27">
        <v>2321</v>
      </c>
      <c r="D11" s="27">
        <v>6121</v>
      </c>
      <c r="E11" s="28"/>
      <c r="F11" s="20" t="s">
        <v>117</v>
      </c>
      <c r="G11" s="98" t="s">
        <v>118</v>
      </c>
      <c r="H11" s="30">
        <v>3000</v>
      </c>
    </row>
    <row r="12" spans="1:9" x14ac:dyDescent="0.2">
      <c r="A12" s="25" t="s">
        <v>90</v>
      </c>
      <c r="B12" s="29" t="s">
        <v>91</v>
      </c>
      <c r="C12" s="27">
        <v>3322</v>
      </c>
      <c r="D12" s="27">
        <v>6121</v>
      </c>
      <c r="E12" s="28"/>
      <c r="F12" s="20" t="s">
        <v>119</v>
      </c>
      <c r="G12" s="98" t="s">
        <v>120</v>
      </c>
      <c r="H12" s="30">
        <v>19500</v>
      </c>
    </row>
    <row r="13" spans="1:9" x14ac:dyDescent="0.2">
      <c r="A13" s="25" t="s">
        <v>90</v>
      </c>
      <c r="B13" s="29" t="s">
        <v>91</v>
      </c>
      <c r="C13" s="27">
        <v>3633</v>
      </c>
      <c r="D13" s="27">
        <v>6121</v>
      </c>
      <c r="E13" s="28"/>
      <c r="F13" s="20" t="s">
        <v>121</v>
      </c>
      <c r="G13" s="98" t="s">
        <v>122</v>
      </c>
      <c r="H13" s="30">
        <v>12000</v>
      </c>
    </row>
    <row r="14" spans="1:9" x14ac:dyDescent="0.2">
      <c r="A14" s="25" t="s">
        <v>90</v>
      </c>
      <c r="B14" s="29" t="s">
        <v>91</v>
      </c>
      <c r="C14" s="27">
        <v>3741</v>
      </c>
      <c r="D14" s="27">
        <v>6121</v>
      </c>
      <c r="E14" s="28"/>
      <c r="F14" s="20" t="s">
        <v>123</v>
      </c>
      <c r="G14" s="98" t="s">
        <v>124</v>
      </c>
      <c r="H14" s="30">
        <v>3000</v>
      </c>
    </row>
    <row r="15" spans="1:9" x14ac:dyDescent="0.2">
      <c r="A15" s="25" t="s">
        <v>366</v>
      </c>
      <c r="B15" s="29" t="s">
        <v>176</v>
      </c>
      <c r="C15" s="27">
        <v>3741</v>
      </c>
      <c r="D15" s="27">
        <v>6351</v>
      </c>
      <c r="E15" s="83" t="s">
        <v>161</v>
      </c>
      <c r="F15" s="78" t="s">
        <v>163</v>
      </c>
      <c r="G15" s="117" t="s">
        <v>164</v>
      </c>
      <c r="H15" s="116">
        <v>2000</v>
      </c>
    </row>
    <row r="16" spans="1:9" x14ac:dyDescent="0.2">
      <c r="A16" s="25" t="s">
        <v>366</v>
      </c>
      <c r="B16" s="29" t="s">
        <v>176</v>
      </c>
      <c r="C16" s="27">
        <v>3741</v>
      </c>
      <c r="D16" s="27">
        <v>6351</v>
      </c>
      <c r="E16" s="83" t="s">
        <v>161</v>
      </c>
      <c r="F16" s="78" t="s">
        <v>165</v>
      </c>
      <c r="G16" s="117" t="s">
        <v>166</v>
      </c>
      <c r="H16" s="116">
        <v>700</v>
      </c>
    </row>
    <row r="17" spans="1:9" x14ac:dyDescent="0.2">
      <c r="A17" s="25" t="s">
        <v>366</v>
      </c>
      <c r="B17" s="29" t="s">
        <v>177</v>
      </c>
      <c r="C17" s="27">
        <v>3741</v>
      </c>
      <c r="D17" s="27">
        <v>6351</v>
      </c>
      <c r="E17" s="83" t="s">
        <v>161</v>
      </c>
      <c r="F17" s="78" t="s">
        <v>167</v>
      </c>
      <c r="G17" s="117" t="s">
        <v>168</v>
      </c>
      <c r="H17" s="116">
        <v>28000</v>
      </c>
    </row>
    <row r="18" spans="1:9" x14ac:dyDescent="0.2">
      <c r="A18" s="25" t="s">
        <v>366</v>
      </c>
      <c r="B18" s="29" t="s">
        <v>177</v>
      </c>
      <c r="C18" s="27">
        <v>3741</v>
      </c>
      <c r="D18" s="27">
        <v>6351</v>
      </c>
      <c r="E18" s="83" t="s">
        <v>161</v>
      </c>
      <c r="F18" s="78" t="s">
        <v>169</v>
      </c>
      <c r="G18" s="117" t="s">
        <v>170</v>
      </c>
      <c r="H18" s="116">
        <v>6000</v>
      </c>
    </row>
    <row r="19" spans="1:9" x14ac:dyDescent="0.2">
      <c r="A19" s="25" t="s">
        <v>366</v>
      </c>
      <c r="B19" s="29" t="s">
        <v>177</v>
      </c>
      <c r="C19" s="27">
        <v>3741</v>
      </c>
      <c r="D19" s="27">
        <v>6351</v>
      </c>
      <c r="E19" s="83" t="s">
        <v>161</v>
      </c>
      <c r="F19" s="78" t="s">
        <v>171</v>
      </c>
      <c r="G19" s="117" t="s">
        <v>172</v>
      </c>
      <c r="H19" s="116">
        <v>6500</v>
      </c>
    </row>
    <row r="20" spans="1:9" x14ac:dyDescent="0.2">
      <c r="A20" s="25" t="s">
        <v>366</v>
      </c>
      <c r="B20" s="29" t="s">
        <v>177</v>
      </c>
      <c r="C20" s="27">
        <v>3741</v>
      </c>
      <c r="D20" s="27">
        <v>6351</v>
      </c>
      <c r="E20" s="83" t="s">
        <v>161</v>
      </c>
      <c r="F20" s="78" t="s">
        <v>173</v>
      </c>
      <c r="G20" s="117" t="s">
        <v>174</v>
      </c>
      <c r="H20" s="116">
        <v>6500</v>
      </c>
    </row>
    <row r="21" spans="1:9" x14ac:dyDescent="0.2">
      <c r="A21" s="25" t="s">
        <v>210</v>
      </c>
      <c r="B21" s="109" t="s">
        <v>208</v>
      </c>
      <c r="C21" s="27">
        <v>3744</v>
      </c>
      <c r="D21" s="27">
        <v>6121</v>
      </c>
      <c r="E21" s="28"/>
      <c r="F21" s="20" t="s">
        <v>211</v>
      </c>
      <c r="G21" s="110" t="s">
        <v>212</v>
      </c>
      <c r="H21" s="30">
        <v>14000</v>
      </c>
    </row>
    <row r="22" spans="1:9" x14ac:dyDescent="0.2">
      <c r="A22" s="126" t="s">
        <v>286</v>
      </c>
      <c r="B22" s="127" t="s">
        <v>287</v>
      </c>
      <c r="C22" s="128">
        <v>3719</v>
      </c>
      <c r="D22" s="128">
        <v>6123</v>
      </c>
      <c r="E22" s="128"/>
      <c r="F22" s="126" t="s">
        <v>431</v>
      </c>
      <c r="G22" s="127" t="s">
        <v>430</v>
      </c>
      <c r="H22" s="129">
        <v>10000</v>
      </c>
    </row>
    <row r="23" spans="1:9" ht="22.5" x14ac:dyDescent="0.2">
      <c r="A23" s="25" t="s">
        <v>286</v>
      </c>
      <c r="B23" s="29" t="s">
        <v>287</v>
      </c>
      <c r="C23" s="27">
        <v>3729</v>
      </c>
      <c r="D23" s="27">
        <v>6121</v>
      </c>
      <c r="E23" s="28"/>
      <c r="F23" s="20" t="s">
        <v>293</v>
      </c>
      <c r="G23" s="110" t="s">
        <v>288</v>
      </c>
      <c r="H23" s="30">
        <v>10000</v>
      </c>
    </row>
    <row r="24" spans="1:9" ht="22.5" x14ac:dyDescent="0.2">
      <c r="A24" s="25" t="s">
        <v>286</v>
      </c>
      <c r="B24" s="29" t="s">
        <v>287</v>
      </c>
      <c r="C24" s="27">
        <v>3745</v>
      </c>
      <c r="D24" s="27">
        <v>6121</v>
      </c>
      <c r="E24" s="28"/>
      <c r="F24" s="20" t="s">
        <v>294</v>
      </c>
      <c r="G24" s="110" t="s">
        <v>289</v>
      </c>
      <c r="H24" s="120">
        <v>4100</v>
      </c>
    </row>
    <row r="25" spans="1:9" x14ac:dyDescent="0.2">
      <c r="A25" s="25" t="s">
        <v>286</v>
      </c>
      <c r="B25" s="29" t="s">
        <v>287</v>
      </c>
      <c r="C25" s="27">
        <v>3745</v>
      </c>
      <c r="D25" s="27">
        <v>6121</v>
      </c>
      <c r="E25" s="28"/>
      <c r="F25" s="20" t="s">
        <v>295</v>
      </c>
      <c r="G25" s="110" t="s">
        <v>290</v>
      </c>
      <c r="H25" s="120">
        <v>4000</v>
      </c>
    </row>
    <row r="26" spans="1:9" x14ac:dyDescent="0.2">
      <c r="A26" s="25" t="s">
        <v>286</v>
      </c>
      <c r="B26" s="29" t="s">
        <v>287</v>
      </c>
      <c r="C26" s="27">
        <v>3745</v>
      </c>
      <c r="D26" s="27">
        <v>6121</v>
      </c>
      <c r="E26" s="28"/>
      <c r="F26" s="20" t="s">
        <v>296</v>
      </c>
      <c r="G26" s="110" t="s">
        <v>291</v>
      </c>
      <c r="H26" s="30">
        <v>2000</v>
      </c>
    </row>
    <row r="27" spans="1:9" x14ac:dyDescent="0.2">
      <c r="A27" s="25" t="s">
        <v>286</v>
      </c>
      <c r="B27" s="29" t="s">
        <v>287</v>
      </c>
      <c r="C27" s="27">
        <v>3745</v>
      </c>
      <c r="D27" s="27">
        <v>6121</v>
      </c>
      <c r="E27" s="28"/>
      <c r="F27" s="20" t="s">
        <v>297</v>
      </c>
      <c r="G27" s="110" t="s">
        <v>292</v>
      </c>
      <c r="H27" s="30">
        <v>2800</v>
      </c>
    </row>
    <row r="28" spans="1:9" ht="22.5" x14ac:dyDescent="0.2">
      <c r="A28" s="25" t="s">
        <v>286</v>
      </c>
      <c r="B28" s="29" t="s">
        <v>298</v>
      </c>
      <c r="C28" s="27">
        <v>1039</v>
      </c>
      <c r="D28" s="27">
        <v>6351</v>
      </c>
      <c r="E28" s="28" t="s">
        <v>161</v>
      </c>
      <c r="F28" s="20" t="s">
        <v>302</v>
      </c>
      <c r="G28" s="110" t="s">
        <v>299</v>
      </c>
      <c r="H28" s="30">
        <v>11800</v>
      </c>
      <c r="I28" s="112"/>
    </row>
    <row r="29" spans="1:9" ht="22.5" x14ac:dyDescent="0.2">
      <c r="A29" s="25" t="s">
        <v>286</v>
      </c>
      <c r="B29" s="29" t="s">
        <v>298</v>
      </c>
      <c r="C29" s="27">
        <v>2339</v>
      </c>
      <c r="D29" s="27">
        <v>6351</v>
      </c>
      <c r="E29" s="28" t="s">
        <v>161</v>
      </c>
      <c r="F29" s="20" t="s">
        <v>303</v>
      </c>
      <c r="G29" s="110" t="s">
        <v>300</v>
      </c>
      <c r="H29" s="30">
        <v>2200</v>
      </c>
    </row>
    <row r="30" spans="1:9" ht="13.5" thickBot="1" x14ac:dyDescent="0.25">
      <c r="A30" s="25" t="s">
        <v>286</v>
      </c>
      <c r="B30" s="29" t="s">
        <v>298</v>
      </c>
      <c r="C30" s="27">
        <v>1014</v>
      </c>
      <c r="D30" s="27">
        <v>6351</v>
      </c>
      <c r="E30" s="28" t="s">
        <v>161</v>
      </c>
      <c r="F30" s="20" t="s">
        <v>304</v>
      </c>
      <c r="G30" s="110" t="s">
        <v>301</v>
      </c>
      <c r="H30" s="30">
        <v>7000</v>
      </c>
    </row>
    <row r="31" spans="1:9" ht="16.5" thickBot="1" x14ac:dyDescent="0.3">
      <c r="A31" s="9"/>
      <c r="B31" s="10" t="s">
        <v>16</v>
      </c>
      <c r="C31" s="11"/>
      <c r="D31" s="11"/>
      <c r="E31" s="11"/>
      <c r="F31" s="11"/>
      <c r="G31" s="11"/>
      <c r="H31" s="12">
        <f>SUM(H8:H30)</f>
        <v>240100</v>
      </c>
    </row>
    <row r="33" spans="1:8" ht="18.75" thickBot="1" x14ac:dyDescent="0.25">
      <c r="A33" s="144" t="s">
        <v>15</v>
      </c>
      <c r="B33" s="145"/>
      <c r="C33" s="145"/>
      <c r="D33" s="145"/>
      <c r="E33" s="145"/>
      <c r="F33" s="145"/>
      <c r="G33" s="145"/>
      <c r="H33" s="145"/>
    </row>
    <row r="34" spans="1:8" ht="15.75" thickBot="1" x14ac:dyDescent="0.25">
      <c r="A34" s="40"/>
      <c r="B34" s="41" t="s">
        <v>43</v>
      </c>
      <c r="C34" s="42"/>
      <c r="D34" s="42"/>
      <c r="E34" s="43"/>
      <c r="F34" s="44"/>
      <c r="G34" s="45"/>
      <c r="H34" s="46"/>
    </row>
    <row r="35" spans="1:8" x14ac:dyDescent="0.2">
      <c r="A35" s="148" t="s">
        <v>0</v>
      </c>
      <c r="B35" s="4" t="s">
        <v>1</v>
      </c>
      <c r="C35" s="142" t="s">
        <v>2</v>
      </c>
      <c r="D35" s="142" t="s">
        <v>3</v>
      </c>
      <c r="E35" s="142" t="s">
        <v>4</v>
      </c>
      <c r="F35" s="142" t="s">
        <v>5</v>
      </c>
      <c r="G35" s="5" t="s">
        <v>6</v>
      </c>
      <c r="H35" s="146" t="s">
        <v>10</v>
      </c>
    </row>
    <row r="36" spans="1:8" ht="13.5" thickBot="1" x14ac:dyDescent="0.25">
      <c r="A36" s="149"/>
      <c r="B36" s="6" t="s">
        <v>7</v>
      </c>
      <c r="C36" s="143"/>
      <c r="D36" s="143"/>
      <c r="E36" s="143"/>
      <c r="F36" s="143"/>
      <c r="G36" s="7" t="s">
        <v>8</v>
      </c>
      <c r="H36" s="147"/>
    </row>
    <row r="37" spans="1:8" ht="13.5" thickBot="1" x14ac:dyDescent="0.25">
      <c r="A37" s="25"/>
      <c r="B37" s="109"/>
      <c r="C37" s="27"/>
      <c r="D37" s="27"/>
      <c r="E37" s="28"/>
      <c r="F37" s="20"/>
      <c r="G37" s="26"/>
      <c r="H37" s="30"/>
    </row>
    <row r="38" spans="1:8" ht="16.5" thickBot="1" x14ac:dyDescent="0.3">
      <c r="A38" s="32"/>
      <c r="B38" s="33" t="s">
        <v>17</v>
      </c>
      <c r="C38" s="34"/>
      <c r="D38" s="34"/>
      <c r="E38" s="34"/>
      <c r="F38" s="34"/>
      <c r="G38" s="34"/>
      <c r="H38" s="38">
        <f>SUM(H37:H37)</f>
        <v>0</v>
      </c>
    </row>
    <row r="39" spans="1:8" ht="13.5" thickBot="1" x14ac:dyDescent="0.25"/>
    <row r="40" spans="1:8" ht="16.5" thickBot="1" x14ac:dyDescent="0.3">
      <c r="A40" s="35"/>
      <c r="B40" s="36" t="s">
        <v>18</v>
      </c>
      <c r="C40" s="37"/>
      <c r="D40" s="37"/>
      <c r="E40" s="37"/>
      <c r="F40" s="37"/>
      <c r="G40" s="37"/>
      <c r="H40" s="39">
        <f>H31+H38</f>
        <v>240100</v>
      </c>
    </row>
  </sheetData>
  <sortState ref="A23:J91">
    <sortCondition ref="A23:A91"/>
    <sortCondition ref="F23:F91"/>
    <sortCondition ref="C23:C91"/>
    <sortCondition ref="D23:D91"/>
  </sortState>
  <mergeCells count="15">
    <mergeCell ref="A2:H2"/>
    <mergeCell ref="A6:A7"/>
    <mergeCell ref="A4:H4"/>
    <mergeCell ref="D6:D7"/>
    <mergeCell ref="H35:H36"/>
    <mergeCell ref="E6:E7"/>
    <mergeCell ref="F6:F7"/>
    <mergeCell ref="H6:H7"/>
    <mergeCell ref="A33:H33"/>
    <mergeCell ref="C6:C7"/>
    <mergeCell ref="A35:A36"/>
    <mergeCell ref="C35:C36"/>
    <mergeCell ref="D35:D36"/>
    <mergeCell ref="E35:E36"/>
    <mergeCell ref="F35:F36"/>
  </mergeCells>
  <phoneticPr fontId="0" type="noConversion"/>
  <printOptions horizontalCentered="1"/>
  <pageMargins left="0.70866141732283472" right="0.70866141732283472" top="0.55118110236220474" bottom="0.51181102362204722" header="0.31496062992125984" footer="0.31496062992125984"/>
  <pageSetup paperSize="9" fitToHeight="5" orientation="landscape" r:id="rId1"/>
  <headerFooter alignWithMargins="0"/>
  <rowBreaks count="1" manualBreakCount="1">
    <brk id="3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5"/>
  <sheetViews>
    <sheetView tabSelected="1" zoomScaleNormal="100" workbookViewId="0"/>
  </sheetViews>
  <sheetFormatPr defaultRowHeight="12.75" x14ac:dyDescent="0.2"/>
  <cols>
    <col min="2" max="2" width="21.85546875" customWidth="1"/>
    <col min="7" max="7" width="28.5703125" customWidth="1"/>
    <col min="8" max="8" width="24.7109375" bestFit="1" customWidth="1"/>
    <col min="9" max="9" width="12.85546875" customWidth="1"/>
  </cols>
  <sheetData>
    <row r="2" spans="1:9" ht="18" x14ac:dyDescent="0.25">
      <c r="A2" s="141" t="s">
        <v>46</v>
      </c>
      <c r="B2" s="150"/>
      <c r="C2" s="150"/>
      <c r="D2" s="150"/>
      <c r="E2" s="150"/>
      <c r="F2" s="150"/>
      <c r="G2" s="150"/>
      <c r="H2" s="150"/>
      <c r="I2" s="1"/>
    </row>
    <row r="3" spans="1:9" x14ac:dyDescent="0.2">
      <c r="A3" s="2"/>
      <c r="B3" s="3"/>
      <c r="C3" s="3"/>
      <c r="D3" s="3"/>
      <c r="E3" s="3"/>
      <c r="F3" s="3"/>
      <c r="G3" s="3"/>
      <c r="H3" s="3"/>
      <c r="I3" s="3"/>
    </row>
    <row r="4" spans="1:9" ht="18.75" thickBot="1" x14ac:dyDescent="0.25">
      <c r="A4" s="144" t="s">
        <v>14</v>
      </c>
      <c r="B4" s="145"/>
      <c r="C4" s="145"/>
      <c r="D4" s="145"/>
      <c r="E4" s="145"/>
      <c r="F4" s="145"/>
      <c r="G4" s="145"/>
      <c r="H4" s="145"/>
    </row>
    <row r="5" spans="1:9" ht="15.75" thickBot="1" x14ac:dyDescent="0.25">
      <c r="A5" s="40"/>
      <c r="B5" s="41" t="s">
        <v>43</v>
      </c>
      <c r="C5" s="42"/>
      <c r="D5" s="42"/>
      <c r="E5" s="43"/>
      <c r="F5" s="44"/>
      <c r="G5" s="45"/>
      <c r="H5" s="46"/>
    </row>
    <row r="6" spans="1:9" x14ac:dyDescent="0.2">
      <c r="A6" s="148" t="s">
        <v>0</v>
      </c>
      <c r="B6" s="4" t="s">
        <v>1</v>
      </c>
      <c r="C6" s="142" t="s">
        <v>2</v>
      </c>
      <c r="D6" s="142" t="s">
        <v>3</v>
      </c>
      <c r="E6" s="142" t="s">
        <v>4</v>
      </c>
      <c r="F6" s="142" t="s">
        <v>5</v>
      </c>
      <c r="G6" s="5" t="s">
        <v>6</v>
      </c>
      <c r="H6" s="146" t="s">
        <v>9</v>
      </c>
    </row>
    <row r="7" spans="1:9" ht="13.5" thickBot="1" x14ac:dyDescent="0.25">
      <c r="A7" s="149"/>
      <c r="B7" s="6" t="s">
        <v>7</v>
      </c>
      <c r="C7" s="143"/>
      <c r="D7" s="143"/>
      <c r="E7" s="143"/>
      <c r="F7" s="143"/>
      <c r="G7" s="7" t="s">
        <v>8</v>
      </c>
      <c r="H7" s="147"/>
    </row>
    <row r="8" spans="1:9" x14ac:dyDescent="0.2">
      <c r="A8" s="25" t="s">
        <v>90</v>
      </c>
      <c r="B8" s="29" t="s">
        <v>91</v>
      </c>
      <c r="C8" s="27">
        <v>2212</v>
      </c>
      <c r="D8" s="27">
        <v>6121</v>
      </c>
      <c r="E8" s="28"/>
      <c r="F8" s="20" t="s">
        <v>125</v>
      </c>
      <c r="G8" s="98" t="s">
        <v>126</v>
      </c>
      <c r="H8" s="30">
        <v>6000</v>
      </c>
    </row>
    <row r="9" spans="1:9" x14ac:dyDescent="0.2">
      <c r="A9" s="25" t="s">
        <v>90</v>
      </c>
      <c r="B9" s="29" t="s">
        <v>91</v>
      </c>
      <c r="C9" s="27">
        <v>2212</v>
      </c>
      <c r="D9" s="27">
        <v>6121</v>
      </c>
      <c r="E9" s="28"/>
      <c r="F9" s="20" t="s">
        <v>127</v>
      </c>
      <c r="G9" s="98" t="s">
        <v>128</v>
      </c>
      <c r="H9" s="30">
        <v>28000</v>
      </c>
    </row>
    <row r="10" spans="1:9" x14ac:dyDescent="0.2">
      <c r="A10" s="25" t="s">
        <v>90</v>
      </c>
      <c r="B10" s="29" t="s">
        <v>91</v>
      </c>
      <c r="C10" s="27">
        <v>2212</v>
      </c>
      <c r="D10" s="27">
        <v>6121</v>
      </c>
      <c r="E10" s="28"/>
      <c r="F10" s="20" t="s">
        <v>129</v>
      </c>
      <c r="G10" s="98" t="s">
        <v>130</v>
      </c>
      <c r="H10" s="30">
        <v>12000</v>
      </c>
    </row>
    <row r="11" spans="1:9" ht="22.5" x14ac:dyDescent="0.2">
      <c r="A11" s="25" t="s">
        <v>90</v>
      </c>
      <c r="B11" s="79" t="s">
        <v>91</v>
      </c>
      <c r="C11" s="27">
        <v>2212</v>
      </c>
      <c r="D11" s="27">
        <v>6130</v>
      </c>
      <c r="E11" s="28"/>
      <c r="F11" s="20" t="s">
        <v>131</v>
      </c>
      <c r="G11" s="98" t="s">
        <v>132</v>
      </c>
      <c r="H11" s="30">
        <v>20500</v>
      </c>
    </row>
    <row r="12" spans="1:9" x14ac:dyDescent="0.2">
      <c r="A12" s="25" t="s">
        <v>90</v>
      </c>
      <c r="B12" s="29" t="s">
        <v>91</v>
      </c>
      <c r="C12" s="27">
        <v>2212</v>
      </c>
      <c r="D12" s="27">
        <v>6130</v>
      </c>
      <c r="E12" s="28"/>
      <c r="F12" s="20" t="s">
        <v>133</v>
      </c>
      <c r="G12" s="98" t="s">
        <v>134</v>
      </c>
      <c r="H12" s="30">
        <v>45000</v>
      </c>
    </row>
    <row r="13" spans="1:9" x14ac:dyDescent="0.2">
      <c r="A13" s="25" t="s">
        <v>90</v>
      </c>
      <c r="B13" s="29" t="s">
        <v>91</v>
      </c>
      <c r="C13" s="27">
        <v>2212</v>
      </c>
      <c r="D13" s="27">
        <v>6121</v>
      </c>
      <c r="E13" s="28"/>
      <c r="F13" s="20" t="s">
        <v>133</v>
      </c>
      <c r="G13" s="98" t="s">
        <v>134</v>
      </c>
      <c r="H13" s="30">
        <v>20700</v>
      </c>
    </row>
    <row r="14" spans="1:9" x14ac:dyDescent="0.2">
      <c r="A14" s="25" t="s">
        <v>90</v>
      </c>
      <c r="B14" s="29" t="s">
        <v>91</v>
      </c>
      <c r="C14" s="27">
        <v>3745</v>
      </c>
      <c r="D14" s="27">
        <v>6121</v>
      </c>
      <c r="E14" s="28"/>
      <c r="F14" s="20" t="s">
        <v>135</v>
      </c>
      <c r="G14" s="98" t="s">
        <v>136</v>
      </c>
      <c r="H14" s="30">
        <v>3500</v>
      </c>
    </row>
    <row r="15" spans="1:9" x14ac:dyDescent="0.2">
      <c r="A15" s="25" t="s">
        <v>90</v>
      </c>
      <c r="B15" s="29" t="s">
        <v>91</v>
      </c>
      <c r="C15" s="27">
        <v>2212</v>
      </c>
      <c r="D15" s="27">
        <v>6121</v>
      </c>
      <c r="E15" s="28"/>
      <c r="F15" s="20" t="s">
        <v>137</v>
      </c>
      <c r="G15" s="98" t="s">
        <v>138</v>
      </c>
      <c r="H15" s="30">
        <v>4000</v>
      </c>
    </row>
    <row r="16" spans="1:9" x14ac:dyDescent="0.2">
      <c r="A16" s="25" t="s">
        <v>90</v>
      </c>
      <c r="B16" s="29" t="s">
        <v>91</v>
      </c>
      <c r="C16" s="27">
        <v>3633</v>
      </c>
      <c r="D16" s="27">
        <v>6121</v>
      </c>
      <c r="E16" s="28"/>
      <c r="F16" s="20" t="s">
        <v>139</v>
      </c>
      <c r="G16" s="98" t="s">
        <v>140</v>
      </c>
      <c r="H16" s="30">
        <v>4000</v>
      </c>
    </row>
    <row r="17" spans="1:8" x14ac:dyDescent="0.2">
      <c r="A17" s="25" t="s">
        <v>90</v>
      </c>
      <c r="B17" s="29" t="s">
        <v>91</v>
      </c>
      <c r="C17" s="27">
        <v>2212</v>
      </c>
      <c r="D17" s="27">
        <v>6121</v>
      </c>
      <c r="E17" s="28"/>
      <c r="F17" s="20" t="s">
        <v>141</v>
      </c>
      <c r="G17" s="98" t="s">
        <v>142</v>
      </c>
      <c r="H17" s="30">
        <v>4500</v>
      </c>
    </row>
    <row r="18" spans="1:8" x14ac:dyDescent="0.2">
      <c r="A18" s="25" t="s">
        <v>90</v>
      </c>
      <c r="B18" s="29" t="s">
        <v>91</v>
      </c>
      <c r="C18" s="27">
        <v>2212</v>
      </c>
      <c r="D18" s="27">
        <v>6130</v>
      </c>
      <c r="E18" s="28"/>
      <c r="F18" s="20" t="s">
        <v>143</v>
      </c>
      <c r="G18" s="98" t="s">
        <v>144</v>
      </c>
      <c r="H18" s="30">
        <v>12000</v>
      </c>
    </row>
    <row r="19" spans="1:8" x14ac:dyDescent="0.2">
      <c r="A19" s="25" t="s">
        <v>90</v>
      </c>
      <c r="B19" s="29" t="s">
        <v>91</v>
      </c>
      <c r="C19" s="27">
        <v>2212</v>
      </c>
      <c r="D19" s="27">
        <v>6121</v>
      </c>
      <c r="E19" s="28"/>
      <c r="F19" s="20" t="s">
        <v>145</v>
      </c>
      <c r="G19" s="98" t="s">
        <v>146</v>
      </c>
      <c r="H19" s="30">
        <v>3000</v>
      </c>
    </row>
    <row r="20" spans="1:8" x14ac:dyDescent="0.2">
      <c r="A20" s="25" t="s">
        <v>90</v>
      </c>
      <c r="B20" s="29" t="s">
        <v>91</v>
      </c>
      <c r="C20" s="27">
        <v>2219</v>
      </c>
      <c r="D20" s="27">
        <v>6121</v>
      </c>
      <c r="E20" s="28"/>
      <c r="F20" s="20" t="s">
        <v>147</v>
      </c>
      <c r="G20" s="98" t="s">
        <v>148</v>
      </c>
      <c r="H20" s="30">
        <v>39000</v>
      </c>
    </row>
    <row r="21" spans="1:8" x14ac:dyDescent="0.2">
      <c r="A21" s="25" t="s">
        <v>386</v>
      </c>
      <c r="B21" s="29" t="s">
        <v>387</v>
      </c>
      <c r="C21" s="27">
        <v>2221</v>
      </c>
      <c r="D21" s="27">
        <v>6313</v>
      </c>
      <c r="E21" s="28" t="s">
        <v>388</v>
      </c>
      <c r="F21" s="20" t="s">
        <v>392</v>
      </c>
      <c r="G21" s="98" t="s">
        <v>389</v>
      </c>
      <c r="H21" s="30">
        <v>10400</v>
      </c>
    </row>
    <row r="22" spans="1:8" x14ac:dyDescent="0.2">
      <c r="A22" s="25" t="s">
        <v>386</v>
      </c>
      <c r="B22" s="29" t="s">
        <v>387</v>
      </c>
      <c r="C22" s="27">
        <v>2221</v>
      </c>
      <c r="D22" s="27">
        <v>6313</v>
      </c>
      <c r="E22" s="28" t="s">
        <v>388</v>
      </c>
      <c r="F22" s="20" t="s">
        <v>393</v>
      </c>
      <c r="G22" s="98" t="s">
        <v>390</v>
      </c>
      <c r="H22" s="30">
        <v>26796</v>
      </c>
    </row>
    <row r="23" spans="1:8" ht="22.5" x14ac:dyDescent="0.2">
      <c r="A23" s="25" t="s">
        <v>386</v>
      </c>
      <c r="B23" s="29" t="s">
        <v>387</v>
      </c>
      <c r="C23" s="27">
        <v>2221</v>
      </c>
      <c r="D23" s="27">
        <v>6313</v>
      </c>
      <c r="E23" s="28" t="s">
        <v>388</v>
      </c>
      <c r="F23" s="20" t="s">
        <v>394</v>
      </c>
      <c r="G23" s="98" t="s">
        <v>412</v>
      </c>
      <c r="H23" s="30">
        <v>175000</v>
      </c>
    </row>
    <row r="24" spans="1:8" x14ac:dyDescent="0.2">
      <c r="A24" s="25" t="s">
        <v>386</v>
      </c>
      <c r="B24" s="29" t="s">
        <v>387</v>
      </c>
      <c r="C24" s="27">
        <v>2221</v>
      </c>
      <c r="D24" s="27">
        <v>6313</v>
      </c>
      <c r="E24" s="28" t="s">
        <v>388</v>
      </c>
      <c r="F24" s="20" t="s">
        <v>395</v>
      </c>
      <c r="G24" s="98" t="s">
        <v>391</v>
      </c>
      <c r="H24" s="30">
        <v>8000</v>
      </c>
    </row>
    <row r="25" spans="1:8" ht="23.25" thickBot="1" x14ac:dyDescent="0.25">
      <c r="A25" s="25" t="s">
        <v>386</v>
      </c>
      <c r="B25" s="79" t="s">
        <v>434</v>
      </c>
      <c r="C25" s="27">
        <v>2219</v>
      </c>
      <c r="D25" s="27">
        <v>6121</v>
      </c>
      <c r="E25" s="28"/>
      <c r="F25" s="20" t="s">
        <v>432</v>
      </c>
      <c r="G25" s="98" t="s">
        <v>433</v>
      </c>
      <c r="H25" s="30">
        <v>23350</v>
      </c>
    </row>
    <row r="26" spans="1:8" ht="16.5" thickBot="1" x14ac:dyDescent="0.3">
      <c r="A26" s="9"/>
      <c r="B26" s="10" t="s">
        <v>19</v>
      </c>
      <c r="C26" s="11"/>
      <c r="D26" s="11"/>
      <c r="E26" s="11"/>
      <c r="F26" s="11"/>
      <c r="G26" s="11"/>
      <c r="H26" s="12">
        <f>SUM(H8:H25)</f>
        <v>445746</v>
      </c>
    </row>
    <row r="28" spans="1:8" ht="18.75" thickBot="1" x14ac:dyDescent="0.25">
      <c r="A28" s="144" t="s">
        <v>15</v>
      </c>
      <c r="B28" s="145"/>
      <c r="C28" s="145"/>
      <c r="D28" s="145"/>
      <c r="E28" s="145"/>
      <c r="F28" s="145"/>
      <c r="G28" s="145"/>
      <c r="H28" s="145"/>
    </row>
    <row r="29" spans="1:8" ht="15.75" thickBot="1" x14ac:dyDescent="0.25">
      <c r="A29" s="40"/>
      <c r="B29" s="41" t="s">
        <v>43</v>
      </c>
      <c r="C29" s="42"/>
      <c r="D29" s="42"/>
      <c r="E29" s="43"/>
      <c r="F29" s="44"/>
      <c r="G29" s="45"/>
      <c r="H29" s="46"/>
    </row>
    <row r="30" spans="1:8" x14ac:dyDescent="0.2">
      <c r="A30" s="148" t="s">
        <v>0</v>
      </c>
      <c r="B30" s="4" t="s">
        <v>1</v>
      </c>
      <c r="C30" s="142" t="s">
        <v>2</v>
      </c>
      <c r="D30" s="142" t="s">
        <v>3</v>
      </c>
      <c r="E30" s="142" t="s">
        <v>4</v>
      </c>
      <c r="F30" s="142" t="s">
        <v>5</v>
      </c>
      <c r="G30" s="5" t="s">
        <v>6</v>
      </c>
      <c r="H30" s="146" t="s">
        <v>10</v>
      </c>
    </row>
    <row r="31" spans="1:8" ht="13.5" thickBot="1" x14ac:dyDescent="0.25">
      <c r="A31" s="149"/>
      <c r="B31" s="6" t="s">
        <v>7</v>
      </c>
      <c r="C31" s="143"/>
      <c r="D31" s="143"/>
      <c r="E31" s="143"/>
      <c r="F31" s="143"/>
      <c r="G31" s="7" t="s">
        <v>8</v>
      </c>
      <c r="H31" s="147"/>
    </row>
    <row r="32" spans="1:8" ht="13.5" thickBot="1" x14ac:dyDescent="0.25">
      <c r="A32" s="25"/>
      <c r="B32" s="29"/>
      <c r="C32" s="27"/>
      <c r="D32" s="27"/>
      <c r="E32" s="28"/>
      <c r="F32" s="20"/>
      <c r="G32" s="26"/>
      <c r="H32" s="31"/>
    </row>
    <row r="33" spans="1:8" ht="16.5" thickBot="1" x14ac:dyDescent="0.3">
      <c r="A33" s="32"/>
      <c r="B33" s="33" t="s">
        <v>20</v>
      </c>
      <c r="C33" s="34"/>
      <c r="D33" s="34"/>
      <c r="E33" s="34"/>
      <c r="F33" s="34"/>
      <c r="G33" s="34"/>
      <c r="H33" s="38">
        <f>SUM(H32:H32)</f>
        <v>0</v>
      </c>
    </row>
    <row r="34" spans="1:8" ht="13.5" thickBot="1" x14ac:dyDescent="0.25"/>
    <row r="35" spans="1:8" ht="16.5" thickBot="1" x14ac:dyDescent="0.3">
      <c r="A35" s="35"/>
      <c r="B35" s="36" t="s">
        <v>21</v>
      </c>
      <c r="C35" s="37"/>
      <c r="D35" s="37"/>
      <c r="E35" s="37"/>
      <c r="F35" s="37"/>
      <c r="G35" s="37"/>
      <c r="H35" s="39">
        <f>H26+H33</f>
        <v>445746</v>
      </c>
    </row>
  </sheetData>
  <mergeCells count="15">
    <mergeCell ref="A2:H2"/>
    <mergeCell ref="A28:H28"/>
    <mergeCell ref="A30:A31"/>
    <mergeCell ref="C30:C31"/>
    <mergeCell ref="D30:D31"/>
    <mergeCell ref="E30:E31"/>
    <mergeCell ref="F30:F31"/>
    <mergeCell ref="A4:H4"/>
    <mergeCell ref="A6:A7"/>
    <mergeCell ref="D6:D7"/>
    <mergeCell ref="E6:E7"/>
    <mergeCell ref="F6:F7"/>
    <mergeCell ref="H30:H31"/>
    <mergeCell ref="H6:H7"/>
    <mergeCell ref="C6:C7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fitToHeight="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9"/>
  <sheetViews>
    <sheetView tabSelected="1" zoomScaleNormal="100" workbookViewId="0"/>
  </sheetViews>
  <sheetFormatPr defaultRowHeight="12.75" x14ac:dyDescent="0.2"/>
  <cols>
    <col min="1" max="1" width="9.140625" customWidth="1"/>
    <col min="2" max="2" width="21.85546875" customWidth="1"/>
    <col min="3" max="3" width="9.140625" customWidth="1"/>
    <col min="6" max="6" width="9.140625" customWidth="1"/>
    <col min="7" max="7" width="28.5703125" customWidth="1"/>
    <col min="8" max="8" width="24.7109375" bestFit="1" customWidth="1"/>
    <col min="9" max="9" width="12.85546875" customWidth="1"/>
  </cols>
  <sheetData>
    <row r="2" spans="1:9" ht="18" x14ac:dyDescent="0.25">
      <c r="A2" s="141" t="s">
        <v>47</v>
      </c>
      <c r="B2" s="150"/>
      <c r="C2" s="150"/>
      <c r="D2" s="150"/>
      <c r="E2" s="150"/>
      <c r="F2" s="150"/>
      <c r="G2" s="150"/>
      <c r="H2" s="150"/>
      <c r="I2" s="1"/>
    </row>
    <row r="3" spans="1:9" x14ac:dyDescent="0.2">
      <c r="A3" s="2"/>
      <c r="B3" s="3"/>
      <c r="C3" s="3"/>
      <c r="D3" s="3"/>
      <c r="E3" s="3"/>
      <c r="F3" s="3"/>
      <c r="G3" s="3"/>
      <c r="H3" s="3"/>
      <c r="I3" s="3"/>
    </row>
    <row r="4" spans="1:9" ht="18.75" thickBot="1" x14ac:dyDescent="0.25">
      <c r="A4" s="144" t="s">
        <v>14</v>
      </c>
      <c r="B4" s="145"/>
      <c r="C4" s="145"/>
      <c r="D4" s="145"/>
      <c r="E4" s="145"/>
      <c r="F4" s="145"/>
      <c r="G4" s="145"/>
      <c r="H4" s="145"/>
    </row>
    <row r="5" spans="1:9" ht="15.75" thickBot="1" x14ac:dyDescent="0.25">
      <c r="A5" s="40"/>
      <c r="B5" s="41" t="s">
        <v>43</v>
      </c>
      <c r="C5" s="42"/>
      <c r="D5" s="42"/>
      <c r="E5" s="43"/>
      <c r="F5" s="44"/>
      <c r="G5" s="45"/>
      <c r="H5" s="46"/>
    </row>
    <row r="6" spans="1:9" x14ac:dyDescent="0.2">
      <c r="A6" s="148" t="s">
        <v>0</v>
      </c>
      <c r="B6" s="4" t="s">
        <v>1</v>
      </c>
      <c r="C6" s="142" t="s">
        <v>2</v>
      </c>
      <c r="D6" s="142" t="s">
        <v>3</v>
      </c>
      <c r="E6" s="142" t="s">
        <v>4</v>
      </c>
      <c r="F6" s="142" t="s">
        <v>5</v>
      </c>
      <c r="G6" s="5" t="s">
        <v>6</v>
      </c>
      <c r="H6" s="146" t="s">
        <v>9</v>
      </c>
    </row>
    <row r="7" spans="1:9" ht="13.5" thickBot="1" x14ac:dyDescent="0.25">
      <c r="A7" s="149"/>
      <c r="B7" s="6" t="s">
        <v>7</v>
      </c>
      <c r="C7" s="143"/>
      <c r="D7" s="143"/>
      <c r="E7" s="143"/>
      <c r="F7" s="143"/>
      <c r="G7" s="7" t="s">
        <v>8</v>
      </c>
      <c r="H7" s="147"/>
    </row>
    <row r="8" spans="1:9" ht="22.5" x14ac:dyDescent="0.2">
      <c r="A8" s="25" t="s">
        <v>90</v>
      </c>
      <c r="B8" s="93" t="s">
        <v>91</v>
      </c>
      <c r="C8" s="95">
        <v>3122</v>
      </c>
      <c r="D8" s="95">
        <v>6121</v>
      </c>
      <c r="E8" s="93"/>
      <c r="F8" s="94" t="s">
        <v>149</v>
      </c>
      <c r="G8" s="98" t="s">
        <v>150</v>
      </c>
      <c r="H8" s="92">
        <v>4500</v>
      </c>
    </row>
    <row r="9" spans="1:9" ht="23.25" thickBot="1" x14ac:dyDescent="0.25">
      <c r="A9" s="81" t="s">
        <v>366</v>
      </c>
      <c r="B9" s="79" t="s">
        <v>175</v>
      </c>
      <c r="C9" s="82">
        <v>3421</v>
      </c>
      <c r="D9" s="82">
        <v>6351</v>
      </c>
      <c r="E9" s="83" t="s">
        <v>161</v>
      </c>
      <c r="F9" s="78" t="s">
        <v>162</v>
      </c>
      <c r="G9" s="80" t="s">
        <v>411</v>
      </c>
      <c r="H9" s="130">
        <v>6220</v>
      </c>
      <c r="I9" s="118"/>
    </row>
    <row r="10" spans="1:9" ht="16.5" thickBot="1" x14ac:dyDescent="0.3">
      <c r="A10" s="9"/>
      <c r="B10" s="10" t="s">
        <v>22</v>
      </c>
      <c r="C10" s="11"/>
      <c r="D10" s="11"/>
      <c r="E10" s="11"/>
      <c r="F10" s="11"/>
      <c r="G10" s="11"/>
      <c r="H10" s="12">
        <f>SUM(H8:H9)</f>
        <v>10720</v>
      </c>
    </row>
    <row r="12" spans="1:9" ht="18.75" thickBot="1" x14ac:dyDescent="0.25">
      <c r="A12" s="144" t="s">
        <v>15</v>
      </c>
      <c r="B12" s="145"/>
      <c r="C12" s="145"/>
      <c r="D12" s="145"/>
      <c r="E12" s="145"/>
      <c r="F12" s="145"/>
      <c r="G12" s="145"/>
      <c r="H12" s="145"/>
    </row>
    <row r="13" spans="1:9" ht="15.75" thickBot="1" x14ac:dyDescent="0.25">
      <c r="A13" s="40"/>
      <c r="B13" s="41" t="s">
        <v>43</v>
      </c>
      <c r="C13" s="42"/>
      <c r="D13" s="42"/>
      <c r="E13" s="43"/>
      <c r="F13" s="44"/>
      <c r="G13" s="45"/>
      <c r="H13" s="46"/>
    </row>
    <row r="14" spans="1:9" x14ac:dyDescent="0.2">
      <c r="A14" s="148" t="s">
        <v>0</v>
      </c>
      <c r="B14" s="4" t="s">
        <v>1</v>
      </c>
      <c r="C14" s="142" t="s">
        <v>2</v>
      </c>
      <c r="D14" s="142" t="s">
        <v>3</v>
      </c>
      <c r="E14" s="142" t="s">
        <v>4</v>
      </c>
      <c r="F14" s="142" t="s">
        <v>5</v>
      </c>
      <c r="G14" s="5" t="s">
        <v>6</v>
      </c>
      <c r="H14" s="146" t="s">
        <v>10</v>
      </c>
    </row>
    <row r="15" spans="1:9" ht="13.5" thickBot="1" x14ac:dyDescent="0.25">
      <c r="A15" s="149"/>
      <c r="B15" s="6" t="s">
        <v>7</v>
      </c>
      <c r="C15" s="143"/>
      <c r="D15" s="143"/>
      <c r="E15" s="143"/>
      <c r="F15" s="143"/>
      <c r="G15" s="7" t="s">
        <v>8</v>
      </c>
      <c r="H15" s="147"/>
    </row>
    <row r="16" spans="1:9" ht="13.5" thickBot="1" x14ac:dyDescent="0.25">
      <c r="A16" s="25"/>
      <c r="B16" s="29"/>
      <c r="C16" s="27"/>
      <c r="D16" s="27"/>
      <c r="E16" s="28"/>
      <c r="F16" s="20"/>
      <c r="G16" s="26"/>
      <c r="H16" s="31"/>
    </row>
    <row r="17" spans="1:8" ht="16.5" thickBot="1" x14ac:dyDescent="0.3">
      <c r="A17" s="32"/>
      <c r="B17" s="33" t="s">
        <v>23</v>
      </c>
      <c r="C17" s="34"/>
      <c r="D17" s="34"/>
      <c r="E17" s="34"/>
      <c r="F17" s="34"/>
      <c r="G17" s="34"/>
      <c r="H17" s="38">
        <f>SUM(H16:H16)</f>
        <v>0</v>
      </c>
    </row>
    <row r="18" spans="1:8" ht="13.5" thickBot="1" x14ac:dyDescent="0.25"/>
    <row r="19" spans="1:8" ht="16.5" thickBot="1" x14ac:dyDescent="0.3">
      <c r="A19" s="35"/>
      <c r="B19" s="36" t="s">
        <v>24</v>
      </c>
      <c r="C19" s="37"/>
      <c r="D19" s="37"/>
      <c r="E19" s="37"/>
      <c r="F19" s="37"/>
      <c r="G19" s="37"/>
      <c r="H19" s="39">
        <f>H10+H17</f>
        <v>10720</v>
      </c>
    </row>
  </sheetData>
  <sortState ref="A19:J27">
    <sortCondition ref="A19:A27"/>
    <sortCondition ref="F19:F27"/>
    <sortCondition ref="C19:C27"/>
    <sortCondition ref="D19:D27"/>
  </sortState>
  <mergeCells count="15">
    <mergeCell ref="A2:H2"/>
    <mergeCell ref="A12:H12"/>
    <mergeCell ref="A14:A15"/>
    <mergeCell ref="C14:C15"/>
    <mergeCell ref="D14:D15"/>
    <mergeCell ref="E14:E15"/>
    <mergeCell ref="F14:F15"/>
    <mergeCell ref="A4:H4"/>
    <mergeCell ref="A6:A7"/>
    <mergeCell ref="D6:D7"/>
    <mergeCell ref="E6:E7"/>
    <mergeCell ref="F6:F7"/>
    <mergeCell ref="H14:H15"/>
    <mergeCell ref="H6:H7"/>
    <mergeCell ref="C6:C7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7"/>
  <sheetViews>
    <sheetView tabSelected="1" zoomScaleNormal="100" workbookViewId="0"/>
  </sheetViews>
  <sheetFormatPr defaultRowHeight="12.75" x14ac:dyDescent="0.2"/>
  <cols>
    <col min="2" max="2" width="21.85546875" customWidth="1"/>
    <col min="5" max="5" width="9.140625" customWidth="1"/>
    <col min="6" max="6" width="9.140625" style="23"/>
    <col min="7" max="7" width="28.5703125" customWidth="1"/>
    <col min="8" max="8" width="24.7109375" bestFit="1" customWidth="1"/>
    <col min="9" max="9" width="12.85546875" customWidth="1"/>
  </cols>
  <sheetData>
    <row r="2" spans="1:9" ht="18" x14ac:dyDescent="0.25">
      <c r="A2" s="141" t="s">
        <v>48</v>
      </c>
      <c r="B2" s="150"/>
      <c r="C2" s="150"/>
      <c r="D2" s="150"/>
      <c r="E2" s="150"/>
      <c r="F2" s="150"/>
      <c r="G2" s="150"/>
      <c r="H2" s="150"/>
      <c r="I2" s="1"/>
    </row>
    <row r="3" spans="1:9" x14ac:dyDescent="0.2">
      <c r="A3" s="2"/>
      <c r="B3" s="3"/>
      <c r="C3" s="3"/>
      <c r="D3" s="3"/>
      <c r="E3" s="3"/>
      <c r="F3" s="24"/>
      <c r="G3" s="3"/>
      <c r="H3" s="3"/>
      <c r="I3" s="3"/>
    </row>
    <row r="4" spans="1:9" ht="18.75" thickBot="1" x14ac:dyDescent="0.25">
      <c r="A4" s="144" t="s">
        <v>14</v>
      </c>
      <c r="B4" s="145"/>
      <c r="C4" s="145"/>
      <c r="D4" s="145"/>
      <c r="E4" s="145"/>
      <c r="F4" s="145"/>
      <c r="G4" s="145"/>
      <c r="H4" s="145"/>
    </row>
    <row r="5" spans="1:9" ht="15.75" thickBot="1" x14ac:dyDescent="0.25">
      <c r="A5" s="40"/>
      <c r="B5" s="41" t="s">
        <v>43</v>
      </c>
      <c r="C5" s="42"/>
      <c r="D5" s="42"/>
      <c r="E5" s="43"/>
      <c r="F5" s="44"/>
      <c r="G5" s="45"/>
      <c r="H5" s="46"/>
    </row>
    <row r="6" spans="1:9" x14ac:dyDescent="0.2">
      <c r="A6" s="148" t="s">
        <v>0</v>
      </c>
      <c r="B6" s="4" t="s">
        <v>1</v>
      </c>
      <c r="C6" s="142" t="s">
        <v>2</v>
      </c>
      <c r="D6" s="142" t="s">
        <v>3</v>
      </c>
      <c r="E6" s="142" t="s">
        <v>4</v>
      </c>
      <c r="F6" s="142" t="s">
        <v>5</v>
      </c>
      <c r="G6" s="5" t="s">
        <v>6</v>
      </c>
      <c r="H6" s="146" t="s">
        <v>9</v>
      </c>
    </row>
    <row r="7" spans="1:9" ht="13.5" thickBot="1" x14ac:dyDescent="0.25">
      <c r="A7" s="149"/>
      <c r="B7" s="6" t="s">
        <v>7</v>
      </c>
      <c r="C7" s="143"/>
      <c r="D7" s="143"/>
      <c r="E7" s="143"/>
      <c r="F7" s="143"/>
      <c r="G7" s="7" t="s">
        <v>8</v>
      </c>
      <c r="H7" s="147"/>
    </row>
    <row r="8" spans="1:9" x14ac:dyDescent="0.2">
      <c r="A8" s="91" t="s">
        <v>90</v>
      </c>
      <c r="B8" s="84" t="s">
        <v>91</v>
      </c>
      <c r="C8" s="86">
        <v>3533</v>
      </c>
      <c r="D8" s="86">
        <v>6121</v>
      </c>
      <c r="E8" s="84"/>
      <c r="F8" s="86" t="s">
        <v>151</v>
      </c>
      <c r="G8" s="84" t="s">
        <v>152</v>
      </c>
      <c r="H8" s="88">
        <v>108000</v>
      </c>
    </row>
    <row r="9" spans="1:9" x14ac:dyDescent="0.2">
      <c r="A9" s="90" t="s">
        <v>90</v>
      </c>
      <c r="B9" s="85" t="s">
        <v>91</v>
      </c>
      <c r="C9" s="87">
        <v>4357</v>
      </c>
      <c r="D9" s="87">
        <v>6121</v>
      </c>
      <c r="E9" s="85"/>
      <c r="F9" s="87" t="s">
        <v>153</v>
      </c>
      <c r="G9" s="85" t="s">
        <v>154</v>
      </c>
      <c r="H9" s="89">
        <v>16000</v>
      </c>
    </row>
    <row r="10" spans="1:9" x14ac:dyDescent="0.2">
      <c r="A10" s="90" t="s">
        <v>90</v>
      </c>
      <c r="B10" s="85" t="s">
        <v>91</v>
      </c>
      <c r="C10" s="87">
        <v>4357</v>
      </c>
      <c r="D10" s="87">
        <v>6121</v>
      </c>
      <c r="E10" s="85"/>
      <c r="F10" s="87" t="s">
        <v>155</v>
      </c>
      <c r="G10" s="85" t="s">
        <v>156</v>
      </c>
      <c r="H10" s="89">
        <v>16000</v>
      </c>
    </row>
    <row r="11" spans="1:9" x14ac:dyDescent="0.2">
      <c r="A11" s="90" t="s">
        <v>90</v>
      </c>
      <c r="B11" s="85" t="s">
        <v>91</v>
      </c>
      <c r="C11" s="87">
        <v>4357</v>
      </c>
      <c r="D11" s="87">
        <v>6121</v>
      </c>
      <c r="E11" s="85"/>
      <c r="F11" s="87" t="s">
        <v>157</v>
      </c>
      <c r="G11" s="85" t="s">
        <v>158</v>
      </c>
      <c r="H11" s="89">
        <v>105000</v>
      </c>
    </row>
    <row r="12" spans="1:9" x14ac:dyDescent="0.2">
      <c r="A12" s="25" t="s">
        <v>229</v>
      </c>
      <c r="B12" s="29" t="s">
        <v>364</v>
      </c>
      <c r="C12" s="27">
        <v>3539</v>
      </c>
      <c r="D12" s="27">
        <v>6121</v>
      </c>
      <c r="E12" s="28"/>
      <c r="F12" s="20" t="s">
        <v>230</v>
      </c>
      <c r="G12" s="26" t="s">
        <v>231</v>
      </c>
      <c r="H12" s="30">
        <v>36300</v>
      </c>
    </row>
    <row r="13" spans="1:9" x14ac:dyDescent="0.2">
      <c r="A13" s="25" t="s">
        <v>229</v>
      </c>
      <c r="B13" s="29" t="s">
        <v>364</v>
      </c>
      <c r="C13" s="27">
        <v>3539</v>
      </c>
      <c r="D13" s="27">
        <v>6121</v>
      </c>
      <c r="E13" s="28"/>
      <c r="F13" s="20" t="s">
        <v>232</v>
      </c>
      <c r="G13" s="20" t="s">
        <v>233</v>
      </c>
      <c r="H13" s="30">
        <v>25000</v>
      </c>
    </row>
    <row r="14" spans="1:9" x14ac:dyDescent="0.2">
      <c r="A14" s="25" t="s">
        <v>229</v>
      </c>
      <c r="B14" s="29" t="s">
        <v>364</v>
      </c>
      <c r="C14" s="27">
        <v>3539</v>
      </c>
      <c r="D14" s="27">
        <v>6121</v>
      </c>
      <c r="E14" s="28"/>
      <c r="F14" s="20" t="s">
        <v>234</v>
      </c>
      <c r="G14" s="26" t="s">
        <v>235</v>
      </c>
      <c r="H14" s="30">
        <v>27500</v>
      </c>
    </row>
    <row r="15" spans="1:9" x14ac:dyDescent="0.2">
      <c r="A15" s="25" t="s">
        <v>229</v>
      </c>
      <c r="B15" s="29" t="s">
        <v>364</v>
      </c>
      <c r="C15" s="121">
        <v>3519</v>
      </c>
      <c r="D15" s="27">
        <v>6121</v>
      </c>
      <c r="E15" s="28"/>
      <c r="F15" s="20" t="s">
        <v>236</v>
      </c>
      <c r="G15" s="26" t="s">
        <v>237</v>
      </c>
      <c r="H15" s="30">
        <v>39000</v>
      </c>
    </row>
    <row r="16" spans="1:9" x14ac:dyDescent="0.2">
      <c r="A16" s="25" t="s">
        <v>229</v>
      </c>
      <c r="B16" s="29" t="s">
        <v>364</v>
      </c>
      <c r="C16" s="27">
        <v>3539</v>
      </c>
      <c r="D16" s="27">
        <v>6121</v>
      </c>
      <c r="E16" s="28"/>
      <c r="F16" s="20" t="s">
        <v>238</v>
      </c>
      <c r="G16" s="26" t="s">
        <v>403</v>
      </c>
      <c r="H16" s="30">
        <v>9009</v>
      </c>
    </row>
    <row r="17" spans="1:8" x14ac:dyDescent="0.2">
      <c r="A17" s="25" t="s">
        <v>229</v>
      </c>
      <c r="B17" s="29" t="s">
        <v>364</v>
      </c>
      <c r="C17" s="27">
        <v>4379</v>
      </c>
      <c r="D17" s="27">
        <v>6121</v>
      </c>
      <c r="E17" s="28"/>
      <c r="F17" s="20" t="s">
        <v>239</v>
      </c>
      <c r="G17" s="26" t="s">
        <v>240</v>
      </c>
      <c r="H17" s="30">
        <v>18000</v>
      </c>
    </row>
    <row r="18" spans="1:8" x14ac:dyDescent="0.2">
      <c r="A18" s="25" t="s">
        <v>66</v>
      </c>
      <c r="B18" s="108" t="s">
        <v>305</v>
      </c>
      <c r="C18" s="27">
        <v>4350</v>
      </c>
      <c r="D18" s="27">
        <v>6351</v>
      </c>
      <c r="E18" s="28" t="s">
        <v>161</v>
      </c>
      <c r="F18" s="20" t="s">
        <v>322</v>
      </c>
      <c r="G18" s="26" t="s">
        <v>306</v>
      </c>
      <c r="H18" s="30">
        <v>300</v>
      </c>
    </row>
    <row r="19" spans="1:8" x14ac:dyDescent="0.2">
      <c r="A19" s="25" t="s">
        <v>66</v>
      </c>
      <c r="B19" s="108" t="s">
        <v>307</v>
      </c>
      <c r="C19" s="27">
        <v>4350</v>
      </c>
      <c r="D19" s="27">
        <v>6351</v>
      </c>
      <c r="E19" s="28" t="s">
        <v>161</v>
      </c>
      <c r="F19" s="20" t="s">
        <v>323</v>
      </c>
      <c r="G19" s="26" t="s">
        <v>308</v>
      </c>
      <c r="H19" s="30">
        <v>5400</v>
      </c>
    </row>
    <row r="20" spans="1:8" x14ac:dyDescent="0.2">
      <c r="A20" s="25" t="s">
        <v>66</v>
      </c>
      <c r="B20" s="108" t="s">
        <v>309</v>
      </c>
      <c r="C20" s="27">
        <v>4350</v>
      </c>
      <c r="D20" s="27">
        <v>6351</v>
      </c>
      <c r="E20" s="28" t="s">
        <v>161</v>
      </c>
      <c r="F20" s="20" t="s">
        <v>324</v>
      </c>
      <c r="G20" s="26" t="s">
        <v>404</v>
      </c>
      <c r="H20" s="30">
        <v>6000</v>
      </c>
    </row>
    <row r="21" spans="1:8" x14ac:dyDescent="0.2">
      <c r="A21" s="25" t="s">
        <v>66</v>
      </c>
      <c r="B21" s="108" t="s">
        <v>310</v>
      </c>
      <c r="C21" s="27">
        <v>4350</v>
      </c>
      <c r="D21" s="27">
        <v>6351</v>
      </c>
      <c r="E21" s="28" t="s">
        <v>161</v>
      </c>
      <c r="F21" s="20" t="s">
        <v>325</v>
      </c>
      <c r="G21" s="26" t="s">
        <v>311</v>
      </c>
      <c r="H21" s="30">
        <v>5400</v>
      </c>
    </row>
    <row r="22" spans="1:8" x14ac:dyDescent="0.2">
      <c r="A22" s="25" t="s">
        <v>66</v>
      </c>
      <c r="B22" s="108" t="s">
        <v>312</v>
      </c>
      <c r="C22" s="27">
        <v>4357</v>
      </c>
      <c r="D22" s="27">
        <v>6351</v>
      </c>
      <c r="E22" s="28" t="s">
        <v>161</v>
      </c>
      <c r="F22" s="20" t="s">
        <v>326</v>
      </c>
      <c r="G22" s="26" t="s">
        <v>313</v>
      </c>
      <c r="H22" s="30">
        <v>3200</v>
      </c>
    </row>
    <row r="23" spans="1:8" x14ac:dyDescent="0.2">
      <c r="A23" s="25" t="s">
        <v>66</v>
      </c>
      <c r="B23" s="108" t="s">
        <v>314</v>
      </c>
      <c r="C23" s="27">
        <v>3529</v>
      </c>
      <c r="D23" s="27">
        <v>6351</v>
      </c>
      <c r="E23" s="28" t="s">
        <v>161</v>
      </c>
      <c r="F23" s="20" t="s">
        <v>327</v>
      </c>
      <c r="G23" s="26" t="s">
        <v>315</v>
      </c>
      <c r="H23" s="30">
        <v>1230</v>
      </c>
    </row>
    <row r="24" spans="1:8" x14ac:dyDescent="0.2">
      <c r="A24" s="25" t="s">
        <v>66</v>
      </c>
      <c r="B24" s="108" t="s">
        <v>316</v>
      </c>
      <c r="C24" s="27">
        <v>3519</v>
      </c>
      <c r="D24" s="27">
        <v>6351</v>
      </c>
      <c r="E24" s="28" t="s">
        <v>161</v>
      </c>
      <c r="F24" s="20" t="s">
        <v>328</v>
      </c>
      <c r="G24" s="26" t="s">
        <v>405</v>
      </c>
      <c r="H24" s="30">
        <v>120</v>
      </c>
    </row>
    <row r="25" spans="1:8" x14ac:dyDescent="0.2">
      <c r="A25" s="25" t="s">
        <v>66</v>
      </c>
      <c r="B25" s="108" t="s">
        <v>316</v>
      </c>
      <c r="C25" s="27">
        <v>3519</v>
      </c>
      <c r="D25" s="27">
        <v>6351</v>
      </c>
      <c r="E25" s="28" t="s">
        <v>161</v>
      </c>
      <c r="F25" s="20" t="s">
        <v>329</v>
      </c>
      <c r="G25" s="26" t="s">
        <v>317</v>
      </c>
      <c r="H25" s="30">
        <v>100</v>
      </c>
    </row>
    <row r="26" spans="1:8" ht="13.5" thickBot="1" x14ac:dyDescent="0.25">
      <c r="A26" s="25" t="s">
        <v>66</v>
      </c>
      <c r="B26" s="108" t="s">
        <v>318</v>
      </c>
      <c r="C26" s="27">
        <v>3533</v>
      </c>
      <c r="D26" s="27">
        <v>6351</v>
      </c>
      <c r="E26" s="28" t="s">
        <v>161</v>
      </c>
      <c r="F26" s="20" t="s">
        <v>330</v>
      </c>
      <c r="G26" s="26" t="s">
        <v>319</v>
      </c>
      <c r="H26" s="30">
        <v>5500</v>
      </c>
    </row>
    <row r="27" spans="1:8" ht="16.5" thickBot="1" x14ac:dyDescent="0.3">
      <c r="A27" s="9"/>
      <c r="B27" s="10" t="s">
        <v>25</v>
      </c>
      <c r="C27" s="11"/>
      <c r="D27" s="11"/>
      <c r="E27" s="11"/>
      <c r="F27" s="11"/>
      <c r="G27" s="11"/>
      <c r="H27" s="12">
        <f>SUM(H8:H26)</f>
        <v>427059</v>
      </c>
    </row>
    <row r="28" spans="1:8" x14ac:dyDescent="0.2">
      <c r="F28"/>
      <c r="H28" s="112"/>
    </row>
    <row r="29" spans="1:8" ht="18.75" thickBot="1" x14ac:dyDescent="0.25">
      <c r="A29" s="144" t="s">
        <v>15</v>
      </c>
      <c r="B29" s="145"/>
      <c r="C29" s="145"/>
      <c r="D29" s="145"/>
      <c r="E29" s="145"/>
      <c r="F29" s="145"/>
      <c r="G29" s="145"/>
      <c r="H29" s="145"/>
    </row>
    <row r="30" spans="1:8" ht="15.75" thickBot="1" x14ac:dyDescent="0.25">
      <c r="A30" s="40"/>
      <c r="B30" s="41" t="s">
        <v>43</v>
      </c>
      <c r="C30" s="42"/>
      <c r="D30" s="42"/>
      <c r="E30" s="43"/>
      <c r="F30" s="44"/>
      <c r="G30" s="45"/>
      <c r="H30" s="46"/>
    </row>
    <row r="31" spans="1:8" x14ac:dyDescent="0.2">
      <c r="A31" s="148" t="s">
        <v>0</v>
      </c>
      <c r="B31" s="4" t="s">
        <v>1</v>
      </c>
      <c r="C31" s="142" t="s">
        <v>2</v>
      </c>
      <c r="D31" s="142" t="s">
        <v>3</v>
      </c>
      <c r="E31" s="142" t="s">
        <v>4</v>
      </c>
      <c r="F31" s="142" t="s">
        <v>5</v>
      </c>
      <c r="G31" s="5" t="s">
        <v>6</v>
      </c>
      <c r="H31" s="146" t="s">
        <v>10</v>
      </c>
    </row>
    <row r="32" spans="1:8" ht="13.5" thickBot="1" x14ac:dyDescent="0.25">
      <c r="A32" s="149"/>
      <c r="B32" s="6" t="s">
        <v>7</v>
      </c>
      <c r="C32" s="143"/>
      <c r="D32" s="143"/>
      <c r="E32" s="143"/>
      <c r="F32" s="143"/>
      <c r="G32" s="7" t="s">
        <v>8</v>
      </c>
      <c r="H32" s="147"/>
    </row>
    <row r="33" spans="1:8" ht="23.25" thickBot="1" x14ac:dyDescent="0.25">
      <c r="A33" s="25" t="s">
        <v>66</v>
      </c>
      <c r="B33" s="79" t="s">
        <v>320</v>
      </c>
      <c r="C33" s="27">
        <v>4349</v>
      </c>
      <c r="D33" s="27">
        <v>5229</v>
      </c>
      <c r="E33" s="28"/>
      <c r="F33" s="20" t="s">
        <v>396</v>
      </c>
      <c r="G33" s="98" t="s">
        <v>321</v>
      </c>
      <c r="H33" s="30">
        <v>2928.1</v>
      </c>
    </row>
    <row r="34" spans="1:8" ht="16.5" thickBot="1" x14ac:dyDescent="0.3">
      <c r="A34" s="32"/>
      <c r="B34" s="33" t="s">
        <v>26</v>
      </c>
      <c r="C34" s="34"/>
      <c r="D34" s="34"/>
      <c r="E34" s="34"/>
      <c r="F34" s="34"/>
      <c r="G34" s="34"/>
      <c r="H34" s="38">
        <f>SUM(H33:H33)</f>
        <v>2928.1</v>
      </c>
    </row>
    <row r="35" spans="1:8" ht="13.5" thickBot="1" x14ac:dyDescent="0.25">
      <c r="F35"/>
    </row>
    <row r="36" spans="1:8" ht="16.5" thickBot="1" x14ac:dyDescent="0.3">
      <c r="A36" s="35"/>
      <c r="B36" s="36" t="s">
        <v>27</v>
      </c>
      <c r="C36" s="37"/>
      <c r="D36" s="37"/>
      <c r="E36" s="37"/>
      <c r="F36" s="37"/>
      <c r="G36" s="37"/>
      <c r="H36" s="39">
        <f>H27+H34</f>
        <v>429987.1</v>
      </c>
    </row>
    <row r="37" spans="1:8" x14ac:dyDescent="0.2">
      <c r="H37" s="112"/>
    </row>
  </sheetData>
  <sortState ref="A33:J41">
    <sortCondition ref="A33:A41"/>
    <sortCondition ref="F33:F41"/>
    <sortCondition ref="C33:C41"/>
    <sortCondition ref="D33:D41"/>
  </sortState>
  <mergeCells count="15">
    <mergeCell ref="A2:H2"/>
    <mergeCell ref="A29:H29"/>
    <mergeCell ref="A31:A32"/>
    <mergeCell ref="C31:C32"/>
    <mergeCell ref="D31:D32"/>
    <mergeCell ref="E31:E32"/>
    <mergeCell ref="F31:F32"/>
    <mergeCell ref="A4:H4"/>
    <mergeCell ref="A6:A7"/>
    <mergeCell ref="D6:D7"/>
    <mergeCell ref="E6:E7"/>
    <mergeCell ref="F6:F7"/>
    <mergeCell ref="H31:H32"/>
    <mergeCell ref="H6:H7"/>
    <mergeCell ref="C6:C7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1" fitToHeight="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3"/>
  <sheetViews>
    <sheetView tabSelected="1" zoomScaleNormal="100" workbookViewId="0"/>
  </sheetViews>
  <sheetFormatPr defaultRowHeight="12.75" x14ac:dyDescent="0.2"/>
  <cols>
    <col min="2" max="2" width="21.85546875" customWidth="1"/>
    <col min="4" max="4" width="9.140625" customWidth="1"/>
    <col min="6" max="6" width="9.140625" customWidth="1"/>
    <col min="7" max="7" width="28.5703125" customWidth="1"/>
    <col min="8" max="8" width="24.7109375" bestFit="1" customWidth="1"/>
    <col min="9" max="9" width="12.85546875" customWidth="1"/>
  </cols>
  <sheetData>
    <row r="2" spans="1:9" ht="18" x14ac:dyDescent="0.25">
      <c r="A2" s="141" t="s">
        <v>49</v>
      </c>
      <c r="B2" s="150"/>
      <c r="C2" s="150"/>
      <c r="D2" s="150"/>
      <c r="E2" s="150"/>
      <c r="F2" s="150"/>
      <c r="G2" s="150"/>
      <c r="H2" s="150"/>
      <c r="I2" s="1"/>
    </row>
    <row r="3" spans="1:9" x14ac:dyDescent="0.2">
      <c r="A3" s="2"/>
      <c r="B3" s="3"/>
      <c r="C3" s="3"/>
      <c r="D3" s="3"/>
      <c r="E3" s="3"/>
      <c r="F3" s="3"/>
      <c r="G3" s="3"/>
      <c r="H3" s="3"/>
      <c r="I3" s="3"/>
    </row>
    <row r="4" spans="1:9" ht="18.75" thickBot="1" x14ac:dyDescent="0.25">
      <c r="A4" s="144" t="s">
        <v>14</v>
      </c>
      <c r="B4" s="145"/>
      <c r="C4" s="145"/>
      <c r="D4" s="145"/>
      <c r="E4" s="145"/>
      <c r="F4" s="145"/>
      <c r="G4" s="145"/>
      <c r="H4" s="145"/>
    </row>
    <row r="5" spans="1:9" ht="15.75" thickBot="1" x14ac:dyDescent="0.25">
      <c r="A5" s="40"/>
      <c r="B5" s="41" t="s">
        <v>43</v>
      </c>
      <c r="C5" s="42"/>
      <c r="D5" s="42"/>
      <c r="E5" s="43"/>
      <c r="F5" s="44"/>
      <c r="G5" s="45"/>
      <c r="H5" s="46"/>
    </row>
    <row r="6" spans="1:9" x14ac:dyDescent="0.2">
      <c r="A6" s="148" t="s">
        <v>0</v>
      </c>
      <c r="B6" s="4" t="s">
        <v>1</v>
      </c>
      <c r="C6" s="142" t="s">
        <v>2</v>
      </c>
      <c r="D6" s="142" t="s">
        <v>3</v>
      </c>
      <c r="E6" s="142" t="s">
        <v>4</v>
      </c>
      <c r="F6" s="142" t="s">
        <v>5</v>
      </c>
      <c r="G6" s="5" t="s">
        <v>6</v>
      </c>
      <c r="H6" s="146" t="s">
        <v>9</v>
      </c>
    </row>
    <row r="7" spans="1:9" ht="13.5" thickBot="1" x14ac:dyDescent="0.25">
      <c r="A7" s="149"/>
      <c r="B7" s="6" t="s">
        <v>7</v>
      </c>
      <c r="C7" s="143"/>
      <c r="D7" s="143"/>
      <c r="E7" s="143"/>
      <c r="F7" s="143"/>
      <c r="G7" s="7" t="s">
        <v>8</v>
      </c>
      <c r="H7" s="147"/>
    </row>
    <row r="8" spans="1:9" x14ac:dyDescent="0.2">
      <c r="A8" s="103" t="s">
        <v>90</v>
      </c>
      <c r="B8" s="104" t="s">
        <v>91</v>
      </c>
      <c r="C8" s="105">
        <v>3314</v>
      </c>
      <c r="D8" s="105">
        <v>6121</v>
      </c>
      <c r="E8" s="105"/>
      <c r="F8" s="105" t="s">
        <v>159</v>
      </c>
      <c r="G8" s="104" t="s">
        <v>160</v>
      </c>
      <c r="H8" s="106">
        <v>15000</v>
      </c>
    </row>
    <row r="9" spans="1:9" ht="22.5" x14ac:dyDescent="0.2">
      <c r="A9" s="102" t="s">
        <v>178</v>
      </c>
      <c r="B9" s="107" t="s">
        <v>179</v>
      </c>
      <c r="C9" s="101">
        <v>3311</v>
      </c>
      <c r="D9" s="101">
        <v>6351</v>
      </c>
      <c r="E9" s="100" t="s">
        <v>161</v>
      </c>
      <c r="F9" s="99" t="s">
        <v>180</v>
      </c>
      <c r="G9" s="98" t="s">
        <v>181</v>
      </c>
      <c r="H9" s="97">
        <v>15000</v>
      </c>
    </row>
    <row r="10" spans="1:9" x14ac:dyDescent="0.2">
      <c r="A10" s="102" t="s">
        <v>178</v>
      </c>
      <c r="B10" s="96" t="s">
        <v>179</v>
      </c>
      <c r="C10" s="101">
        <v>3311</v>
      </c>
      <c r="D10" s="101">
        <v>6351</v>
      </c>
      <c r="E10" s="100" t="s">
        <v>161</v>
      </c>
      <c r="F10" s="99" t="s">
        <v>182</v>
      </c>
      <c r="G10" s="98" t="s">
        <v>183</v>
      </c>
      <c r="H10" s="97">
        <v>2000</v>
      </c>
    </row>
    <row r="11" spans="1:9" ht="22.5" x14ac:dyDescent="0.2">
      <c r="A11" s="102" t="s">
        <v>178</v>
      </c>
      <c r="B11" s="96" t="s">
        <v>184</v>
      </c>
      <c r="C11" s="101">
        <v>3315</v>
      </c>
      <c r="D11" s="101">
        <v>6351</v>
      </c>
      <c r="E11" s="100" t="s">
        <v>161</v>
      </c>
      <c r="F11" s="99" t="s">
        <v>185</v>
      </c>
      <c r="G11" s="98" t="s">
        <v>186</v>
      </c>
      <c r="H11" s="97">
        <v>500</v>
      </c>
    </row>
    <row r="12" spans="1:9" ht="22.5" x14ac:dyDescent="0.2">
      <c r="A12" s="102" t="s">
        <v>178</v>
      </c>
      <c r="B12" s="96" t="s">
        <v>184</v>
      </c>
      <c r="C12" s="101">
        <v>3315</v>
      </c>
      <c r="D12" s="101">
        <v>6351</v>
      </c>
      <c r="E12" s="100" t="s">
        <v>161</v>
      </c>
      <c r="F12" s="99" t="s">
        <v>187</v>
      </c>
      <c r="G12" s="98" t="s">
        <v>188</v>
      </c>
      <c r="H12" s="97">
        <v>1000</v>
      </c>
    </row>
    <row r="13" spans="1:9" ht="22.5" x14ac:dyDescent="0.2">
      <c r="A13" s="102" t="s">
        <v>178</v>
      </c>
      <c r="B13" s="96" t="s">
        <v>184</v>
      </c>
      <c r="C13" s="101">
        <v>3315</v>
      </c>
      <c r="D13" s="101">
        <v>6351</v>
      </c>
      <c r="E13" s="100" t="s">
        <v>161</v>
      </c>
      <c r="F13" s="99" t="s">
        <v>189</v>
      </c>
      <c r="G13" s="98" t="s">
        <v>190</v>
      </c>
      <c r="H13" s="97">
        <v>1000</v>
      </c>
    </row>
    <row r="14" spans="1:9" ht="22.5" x14ac:dyDescent="0.2">
      <c r="A14" s="102" t="s">
        <v>178</v>
      </c>
      <c r="B14" s="96" t="s">
        <v>184</v>
      </c>
      <c r="C14" s="101">
        <v>3315</v>
      </c>
      <c r="D14" s="101">
        <v>6351</v>
      </c>
      <c r="E14" s="100" t="s">
        <v>161</v>
      </c>
      <c r="F14" s="99" t="s">
        <v>191</v>
      </c>
      <c r="G14" s="98" t="s">
        <v>192</v>
      </c>
      <c r="H14" s="97">
        <v>1000</v>
      </c>
    </row>
    <row r="15" spans="1:9" x14ac:dyDescent="0.2">
      <c r="A15" s="102" t="s">
        <v>178</v>
      </c>
      <c r="B15" s="96" t="s">
        <v>193</v>
      </c>
      <c r="C15" s="101">
        <v>3315</v>
      </c>
      <c r="D15" s="101">
        <v>6351</v>
      </c>
      <c r="E15" s="100" t="s">
        <v>161</v>
      </c>
      <c r="F15" s="99" t="s">
        <v>194</v>
      </c>
      <c r="G15" s="98" t="s">
        <v>406</v>
      </c>
      <c r="H15" s="97">
        <v>14000</v>
      </c>
    </row>
    <row r="16" spans="1:9" x14ac:dyDescent="0.2">
      <c r="A16" s="102" t="s">
        <v>178</v>
      </c>
      <c r="B16" s="96" t="s">
        <v>193</v>
      </c>
      <c r="C16" s="101">
        <v>3315</v>
      </c>
      <c r="D16" s="101">
        <v>6351</v>
      </c>
      <c r="E16" s="100" t="s">
        <v>161</v>
      </c>
      <c r="F16" s="99" t="s">
        <v>195</v>
      </c>
      <c r="G16" s="98" t="s">
        <v>407</v>
      </c>
      <c r="H16" s="97">
        <v>1300</v>
      </c>
    </row>
    <row r="17" spans="1:8" x14ac:dyDescent="0.2">
      <c r="A17" s="102" t="s">
        <v>178</v>
      </c>
      <c r="B17" s="96" t="s">
        <v>193</v>
      </c>
      <c r="C17" s="101">
        <v>3315</v>
      </c>
      <c r="D17" s="101">
        <v>6351</v>
      </c>
      <c r="E17" s="100" t="s">
        <v>161</v>
      </c>
      <c r="F17" s="99" t="s">
        <v>196</v>
      </c>
      <c r="G17" s="98" t="s">
        <v>408</v>
      </c>
      <c r="H17" s="97">
        <v>4600</v>
      </c>
    </row>
    <row r="18" spans="1:8" x14ac:dyDescent="0.2">
      <c r="A18" s="102" t="s">
        <v>178</v>
      </c>
      <c r="B18" s="96" t="s">
        <v>193</v>
      </c>
      <c r="C18" s="101">
        <v>3315</v>
      </c>
      <c r="D18" s="101">
        <v>6351</v>
      </c>
      <c r="E18" s="100" t="s">
        <v>161</v>
      </c>
      <c r="F18" s="99" t="s">
        <v>197</v>
      </c>
      <c r="G18" s="98" t="s">
        <v>198</v>
      </c>
      <c r="H18" s="97">
        <v>4000</v>
      </c>
    </row>
    <row r="19" spans="1:8" x14ac:dyDescent="0.2">
      <c r="A19" s="102" t="s">
        <v>178</v>
      </c>
      <c r="B19" s="96" t="s">
        <v>199</v>
      </c>
      <c r="C19" s="101">
        <v>3314</v>
      </c>
      <c r="D19" s="101">
        <v>6351</v>
      </c>
      <c r="E19" s="100" t="s">
        <v>161</v>
      </c>
      <c r="F19" s="99" t="s">
        <v>200</v>
      </c>
      <c r="G19" s="98" t="s">
        <v>201</v>
      </c>
      <c r="H19" s="97">
        <v>10040</v>
      </c>
    </row>
    <row r="20" spans="1:8" x14ac:dyDescent="0.2">
      <c r="A20" s="102" t="s">
        <v>178</v>
      </c>
      <c r="B20" s="96" t="s">
        <v>199</v>
      </c>
      <c r="C20" s="101">
        <v>3314</v>
      </c>
      <c r="D20" s="101">
        <v>6351</v>
      </c>
      <c r="E20" s="100" t="s">
        <v>161</v>
      </c>
      <c r="F20" s="99" t="s">
        <v>202</v>
      </c>
      <c r="G20" s="98" t="s">
        <v>409</v>
      </c>
      <c r="H20" s="97">
        <v>18100</v>
      </c>
    </row>
    <row r="21" spans="1:8" x14ac:dyDescent="0.2">
      <c r="A21" s="25" t="s">
        <v>210</v>
      </c>
      <c r="B21" s="109" t="s">
        <v>208</v>
      </c>
      <c r="C21" s="27">
        <v>3322</v>
      </c>
      <c r="D21" s="27">
        <v>6121</v>
      </c>
      <c r="E21" s="28"/>
      <c r="F21" s="20" t="s">
        <v>213</v>
      </c>
      <c r="G21" s="26" t="s">
        <v>410</v>
      </c>
      <c r="H21" s="30">
        <v>10000</v>
      </c>
    </row>
    <row r="22" spans="1:8" x14ac:dyDescent="0.2">
      <c r="A22" s="25" t="s">
        <v>229</v>
      </c>
      <c r="B22" s="29" t="s">
        <v>367</v>
      </c>
      <c r="C22" s="27">
        <v>3319</v>
      </c>
      <c r="D22" s="27">
        <v>6121</v>
      </c>
      <c r="E22" s="28"/>
      <c r="F22" s="20" t="s">
        <v>375</v>
      </c>
      <c r="G22" s="26" t="s">
        <v>241</v>
      </c>
      <c r="H22" s="30">
        <v>160041</v>
      </c>
    </row>
    <row r="23" spans="1:8" ht="23.25" thickBot="1" x14ac:dyDescent="0.25">
      <c r="A23" s="102" t="s">
        <v>378</v>
      </c>
      <c r="B23" s="96" t="s">
        <v>379</v>
      </c>
      <c r="C23" s="101">
        <v>3329</v>
      </c>
      <c r="D23" s="101">
        <v>6112</v>
      </c>
      <c r="E23" s="100"/>
      <c r="F23" s="99" t="s">
        <v>377</v>
      </c>
      <c r="G23" s="98" t="s">
        <v>376</v>
      </c>
      <c r="H23" s="97">
        <v>50</v>
      </c>
    </row>
    <row r="24" spans="1:8" ht="16.5" thickBot="1" x14ac:dyDescent="0.3">
      <c r="A24" s="9"/>
      <c r="B24" s="10" t="s">
        <v>28</v>
      </c>
      <c r="C24" s="11"/>
      <c r="D24" s="11"/>
      <c r="E24" s="11"/>
      <c r="F24" s="11"/>
      <c r="G24" s="11"/>
      <c r="H24" s="12">
        <f>SUM(H8:H23)</f>
        <v>257631</v>
      </c>
    </row>
    <row r="25" spans="1:8" x14ac:dyDescent="0.2">
      <c r="H25" s="112"/>
    </row>
    <row r="26" spans="1:8" ht="18.75" thickBot="1" x14ac:dyDescent="0.25">
      <c r="A26" s="144" t="s">
        <v>15</v>
      </c>
      <c r="B26" s="145"/>
      <c r="C26" s="145"/>
      <c r="D26" s="145"/>
      <c r="E26" s="145"/>
      <c r="F26" s="145"/>
      <c r="G26" s="145"/>
      <c r="H26" s="145"/>
    </row>
    <row r="27" spans="1:8" ht="15.75" thickBot="1" x14ac:dyDescent="0.25">
      <c r="A27" s="40"/>
      <c r="B27" s="41" t="s">
        <v>43</v>
      </c>
      <c r="C27" s="42"/>
      <c r="D27" s="42"/>
      <c r="E27" s="43"/>
      <c r="F27" s="44"/>
      <c r="G27" s="45"/>
      <c r="H27" s="46"/>
    </row>
    <row r="28" spans="1:8" x14ac:dyDescent="0.2">
      <c r="A28" s="148" t="s">
        <v>0</v>
      </c>
      <c r="B28" s="4" t="s">
        <v>1</v>
      </c>
      <c r="C28" s="142" t="s">
        <v>2</v>
      </c>
      <c r="D28" s="142" t="s">
        <v>3</v>
      </c>
      <c r="E28" s="142" t="s">
        <v>4</v>
      </c>
      <c r="F28" s="142" t="s">
        <v>5</v>
      </c>
      <c r="G28" s="5" t="s">
        <v>6</v>
      </c>
      <c r="H28" s="146" t="s">
        <v>10</v>
      </c>
    </row>
    <row r="29" spans="1:8" ht="13.5" thickBot="1" x14ac:dyDescent="0.25">
      <c r="A29" s="149"/>
      <c r="B29" s="6" t="s">
        <v>7</v>
      </c>
      <c r="C29" s="143"/>
      <c r="D29" s="143"/>
      <c r="E29" s="143"/>
      <c r="F29" s="143"/>
      <c r="G29" s="7" t="s">
        <v>8</v>
      </c>
      <c r="H29" s="147"/>
    </row>
    <row r="30" spans="1:8" ht="13.5" thickBot="1" x14ac:dyDescent="0.25">
      <c r="A30" s="25"/>
      <c r="B30" s="29"/>
      <c r="C30" s="27"/>
      <c r="D30" s="27"/>
      <c r="E30" s="28"/>
      <c r="F30" s="20"/>
      <c r="G30" s="26"/>
      <c r="H30" s="31"/>
    </row>
    <row r="31" spans="1:8" ht="16.5" thickBot="1" x14ac:dyDescent="0.3">
      <c r="A31" s="32"/>
      <c r="B31" s="33" t="s">
        <v>29</v>
      </c>
      <c r="C31" s="34"/>
      <c r="D31" s="34"/>
      <c r="E31" s="34"/>
      <c r="F31" s="34"/>
      <c r="G31" s="34"/>
      <c r="H31" s="38">
        <f>SUM(H30:H30)</f>
        <v>0</v>
      </c>
    </row>
    <row r="32" spans="1:8" ht="13.5" thickBot="1" x14ac:dyDescent="0.25"/>
    <row r="33" spans="1:8" ht="16.5" thickBot="1" x14ac:dyDescent="0.3">
      <c r="A33" s="35"/>
      <c r="B33" s="36" t="s">
        <v>30</v>
      </c>
      <c r="C33" s="37"/>
      <c r="D33" s="37"/>
      <c r="E33" s="37"/>
      <c r="F33" s="37"/>
      <c r="G33" s="37"/>
      <c r="H33" s="39">
        <f>H24+H31</f>
        <v>257631</v>
      </c>
    </row>
  </sheetData>
  <sortState ref="A22:J36">
    <sortCondition ref="A22:A36"/>
    <sortCondition ref="F22:F36"/>
    <sortCondition ref="C22:C36"/>
    <sortCondition ref="D22:D36"/>
  </sortState>
  <mergeCells count="15">
    <mergeCell ref="A2:H2"/>
    <mergeCell ref="A26:H26"/>
    <mergeCell ref="A28:A29"/>
    <mergeCell ref="C28:C29"/>
    <mergeCell ref="D28:D29"/>
    <mergeCell ref="E28:E29"/>
    <mergeCell ref="F28:F29"/>
    <mergeCell ref="A4:H4"/>
    <mergeCell ref="A6:A7"/>
    <mergeCell ref="D6:D7"/>
    <mergeCell ref="E6:E7"/>
    <mergeCell ref="F6:F7"/>
    <mergeCell ref="H28:H29"/>
    <mergeCell ref="H6:H7"/>
    <mergeCell ref="C6:C7"/>
  </mergeCells>
  <phoneticPr fontId="0" type="noConversion"/>
  <printOptions horizontalCentered="1"/>
  <pageMargins left="0.70866141732283472" right="0.70866141732283472" top="0.43" bottom="0.74803149606299213" header="0.31496062992125984" footer="0.31496062992125984"/>
  <pageSetup paperSize="9" fitToHeight="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tabSelected="1" zoomScaleNormal="100" workbookViewId="0"/>
  </sheetViews>
  <sheetFormatPr defaultRowHeight="12.75" x14ac:dyDescent="0.2"/>
  <cols>
    <col min="2" max="2" width="21.85546875" customWidth="1"/>
    <col min="7" max="7" width="28.5703125" customWidth="1"/>
    <col min="8" max="8" width="24.7109375" bestFit="1" customWidth="1"/>
    <col min="9" max="9" width="12.85546875" customWidth="1"/>
  </cols>
  <sheetData>
    <row r="2" spans="1:9" ht="18" x14ac:dyDescent="0.25">
      <c r="A2" s="141" t="s">
        <v>50</v>
      </c>
      <c r="B2" s="150"/>
      <c r="C2" s="150"/>
      <c r="D2" s="150"/>
      <c r="E2" s="150"/>
      <c r="F2" s="150"/>
      <c r="G2" s="150"/>
      <c r="H2" s="150"/>
      <c r="I2" s="1"/>
    </row>
    <row r="3" spans="1:9" x14ac:dyDescent="0.2">
      <c r="A3" s="2"/>
      <c r="B3" s="3"/>
      <c r="C3" s="3"/>
      <c r="D3" s="3"/>
      <c r="E3" s="3"/>
      <c r="F3" s="3"/>
      <c r="G3" s="3"/>
      <c r="H3" s="3"/>
      <c r="I3" s="3"/>
    </row>
    <row r="4" spans="1:9" ht="18.75" thickBot="1" x14ac:dyDescent="0.25">
      <c r="A4" s="144" t="s">
        <v>14</v>
      </c>
      <c r="B4" s="145"/>
      <c r="C4" s="145"/>
      <c r="D4" s="145"/>
      <c r="E4" s="145"/>
      <c r="F4" s="145"/>
      <c r="G4" s="145"/>
      <c r="H4" s="145"/>
    </row>
    <row r="5" spans="1:9" ht="15.75" thickBot="1" x14ac:dyDescent="0.25">
      <c r="A5" s="40"/>
      <c r="B5" s="41" t="s">
        <v>43</v>
      </c>
      <c r="C5" s="42"/>
      <c r="D5" s="42"/>
      <c r="E5" s="43"/>
      <c r="F5" s="44"/>
      <c r="G5" s="45"/>
      <c r="H5" s="46"/>
    </row>
    <row r="6" spans="1:9" ht="12.75" customHeight="1" x14ac:dyDescent="0.2">
      <c r="A6" s="148" t="s">
        <v>0</v>
      </c>
      <c r="B6" s="4" t="s">
        <v>1</v>
      </c>
      <c r="C6" s="142" t="s">
        <v>2</v>
      </c>
      <c r="D6" s="142" t="s">
        <v>3</v>
      </c>
      <c r="E6" s="142" t="s">
        <v>4</v>
      </c>
      <c r="F6" s="142" t="s">
        <v>5</v>
      </c>
      <c r="G6" s="5" t="s">
        <v>6</v>
      </c>
      <c r="H6" s="146" t="s">
        <v>9</v>
      </c>
    </row>
    <row r="7" spans="1:9" ht="13.5" thickBot="1" x14ac:dyDescent="0.25">
      <c r="A7" s="149"/>
      <c r="B7" s="6" t="s">
        <v>7</v>
      </c>
      <c r="C7" s="143"/>
      <c r="D7" s="143"/>
      <c r="E7" s="143"/>
      <c r="F7" s="143"/>
      <c r="G7" s="7" t="s">
        <v>8</v>
      </c>
      <c r="H7" s="147"/>
    </row>
    <row r="8" spans="1:9" x14ac:dyDescent="0.2">
      <c r="A8" s="25" t="s">
        <v>362</v>
      </c>
      <c r="B8" s="29" t="s">
        <v>368</v>
      </c>
      <c r="C8" s="15">
        <v>5521</v>
      </c>
      <c r="D8" s="15">
        <v>6122</v>
      </c>
      <c r="E8" s="8"/>
      <c r="F8" s="13" t="s">
        <v>206</v>
      </c>
      <c r="G8" s="14" t="s">
        <v>414</v>
      </c>
      <c r="H8" s="30">
        <v>39887.300000000003</v>
      </c>
    </row>
    <row r="9" spans="1:9" x14ac:dyDescent="0.2">
      <c r="A9" s="25" t="s">
        <v>362</v>
      </c>
      <c r="B9" s="29" t="s">
        <v>368</v>
      </c>
      <c r="C9" s="15">
        <v>5521</v>
      </c>
      <c r="D9" s="15">
        <v>6122</v>
      </c>
      <c r="E9" s="8"/>
      <c r="F9" s="13" t="s">
        <v>205</v>
      </c>
      <c r="G9" s="14" t="s">
        <v>415</v>
      </c>
      <c r="H9" s="30">
        <v>90044.7</v>
      </c>
    </row>
    <row r="10" spans="1:9" ht="22.5" x14ac:dyDescent="0.2">
      <c r="A10" s="25" t="s">
        <v>362</v>
      </c>
      <c r="B10" s="29" t="s">
        <v>368</v>
      </c>
      <c r="C10" s="15">
        <v>5521</v>
      </c>
      <c r="D10" s="15">
        <v>6122</v>
      </c>
      <c r="E10" s="8"/>
      <c r="F10" s="13" t="s">
        <v>207</v>
      </c>
      <c r="G10" s="19" t="s">
        <v>204</v>
      </c>
      <c r="H10" s="30">
        <v>4793.1000000000004</v>
      </c>
    </row>
    <row r="11" spans="1:9" x14ac:dyDescent="0.2">
      <c r="A11" s="25" t="s">
        <v>210</v>
      </c>
      <c r="B11" s="109" t="s">
        <v>208</v>
      </c>
      <c r="C11" s="27">
        <v>5512</v>
      </c>
      <c r="D11" s="27">
        <v>6121</v>
      </c>
      <c r="E11" s="28"/>
      <c r="F11" s="20" t="s">
        <v>214</v>
      </c>
      <c r="G11" s="26" t="s">
        <v>416</v>
      </c>
      <c r="H11" s="30">
        <v>2000</v>
      </c>
    </row>
    <row r="12" spans="1:9" x14ac:dyDescent="0.2">
      <c r="A12" s="25" t="s">
        <v>210</v>
      </c>
      <c r="B12" s="109" t="s">
        <v>208</v>
      </c>
      <c r="C12" s="27">
        <v>5512</v>
      </c>
      <c r="D12" s="27">
        <v>6121</v>
      </c>
      <c r="E12" s="28"/>
      <c r="F12" s="20" t="s">
        <v>215</v>
      </c>
      <c r="G12" s="26" t="s">
        <v>417</v>
      </c>
      <c r="H12" s="30">
        <v>5500</v>
      </c>
    </row>
    <row r="13" spans="1:9" x14ac:dyDescent="0.2">
      <c r="A13" s="25" t="s">
        <v>210</v>
      </c>
      <c r="B13" s="109" t="s">
        <v>208</v>
      </c>
      <c r="C13" s="27">
        <v>5512</v>
      </c>
      <c r="D13" s="27">
        <v>6121</v>
      </c>
      <c r="E13" s="28"/>
      <c r="F13" s="20" t="s">
        <v>216</v>
      </c>
      <c r="G13" s="26" t="s">
        <v>418</v>
      </c>
      <c r="H13" s="30">
        <v>1500</v>
      </c>
    </row>
    <row r="14" spans="1:9" x14ac:dyDescent="0.2">
      <c r="A14" s="25" t="s">
        <v>210</v>
      </c>
      <c r="B14" s="109" t="s">
        <v>208</v>
      </c>
      <c r="C14" s="27">
        <v>5512</v>
      </c>
      <c r="D14" s="27">
        <v>6121</v>
      </c>
      <c r="E14" s="28"/>
      <c r="F14" s="20" t="s">
        <v>217</v>
      </c>
      <c r="G14" s="26" t="s">
        <v>419</v>
      </c>
      <c r="H14" s="30">
        <v>7000</v>
      </c>
    </row>
    <row r="15" spans="1:9" x14ac:dyDescent="0.2">
      <c r="A15" s="25" t="s">
        <v>210</v>
      </c>
      <c r="B15" s="109" t="s">
        <v>208</v>
      </c>
      <c r="C15" s="27">
        <v>5512</v>
      </c>
      <c r="D15" s="27">
        <v>6121</v>
      </c>
      <c r="E15" s="28"/>
      <c r="F15" s="20" t="s">
        <v>218</v>
      </c>
      <c r="G15" s="26" t="s">
        <v>420</v>
      </c>
      <c r="H15" s="30">
        <v>2000</v>
      </c>
    </row>
    <row r="16" spans="1:9" x14ac:dyDescent="0.2">
      <c r="A16" s="25" t="s">
        <v>210</v>
      </c>
      <c r="B16" s="109" t="s">
        <v>208</v>
      </c>
      <c r="C16" s="27">
        <v>5512</v>
      </c>
      <c r="D16" s="27">
        <v>6121</v>
      </c>
      <c r="E16" s="28"/>
      <c r="F16" s="20" t="s">
        <v>219</v>
      </c>
      <c r="G16" s="26" t="s">
        <v>421</v>
      </c>
      <c r="H16" s="30">
        <v>3000</v>
      </c>
    </row>
    <row r="17" spans="1:8" x14ac:dyDescent="0.2">
      <c r="A17" s="25" t="s">
        <v>210</v>
      </c>
      <c r="B17" s="109" t="s">
        <v>208</v>
      </c>
      <c r="C17" s="27">
        <v>5512</v>
      </c>
      <c r="D17" s="27">
        <v>6121</v>
      </c>
      <c r="E17" s="28"/>
      <c r="F17" s="20" t="s">
        <v>220</v>
      </c>
      <c r="G17" s="26" t="s">
        <v>221</v>
      </c>
      <c r="H17" s="30">
        <v>4000</v>
      </c>
    </row>
    <row r="18" spans="1:8" ht="22.5" x14ac:dyDescent="0.2">
      <c r="A18" s="25" t="s">
        <v>210</v>
      </c>
      <c r="B18" s="108" t="s">
        <v>208</v>
      </c>
      <c r="C18" s="27">
        <v>5512</v>
      </c>
      <c r="D18" s="27">
        <v>6121</v>
      </c>
      <c r="E18" s="28"/>
      <c r="F18" s="20" t="s">
        <v>222</v>
      </c>
      <c r="G18" s="98" t="s">
        <v>223</v>
      </c>
      <c r="H18" s="30">
        <v>11000</v>
      </c>
    </row>
    <row r="19" spans="1:8" x14ac:dyDescent="0.2">
      <c r="A19" s="25" t="s">
        <v>229</v>
      </c>
      <c r="B19" s="29" t="s">
        <v>364</v>
      </c>
      <c r="C19" s="27">
        <v>5519</v>
      </c>
      <c r="D19" s="27">
        <v>6121</v>
      </c>
      <c r="E19" s="28"/>
      <c r="F19" s="20" t="s">
        <v>242</v>
      </c>
      <c r="G19" s="26" t="s">
        <v>422</v>
      </c>
      <c r="H19" s="30">
        <v>85428</v>
      </c>
    </row>
    <row r="20" spans="1:8" x14ac:dyDescent="0.2">
      <c r="A20" s="25" t="s">
        <v>336</v>
      </c>
      <c r="B20" s="29" t="s">
        <v>369</v>
      </c>
      <c r="C20" s="27">
        <v>5212</v>
      </c>
      <c r="D20" s="27">
        <v>6119</v>
      </c>
      <c r="E20" s="28"/>
      <c r="F20" s="20" t="s">
        <v>337</v>
      </c>
      <c r="G20" s="26" t="s">
        <v>331</v>
      </c>
      <c r="H20" s="30">
        <v>2600</v>
      </c>
    </row>
    <row r="21" spans="1:8" x14ac:dyDescent="0.2">
      <c r="A21" s="25" t="s">
        <v>336</v>
      </c>
      <c r="B21" s="29" t="s">
        <v>369</v>
      </c>
      <c r="C21" s="27">
        <v>5272</v>
      </c>
      <c r="D21" s="27">
        <v>6359</v>
      </c>
      <c r="E21" s="28"/>
      <c r="F21" s="20" t="s">
        <v>338</v>
      </c>
      <c r="G21" s="26" t="s">
        <v>332</v>
      </c>
      <c r="H21" s="30">
        <v>2500</v>
      </c>
    </row>
    <row r="22" spans="1:8" x14ac:dyDescent="0.2">
      <c r="A22" s="25" t="s">
        <v>336</v>
      </c>
      <c r="B22" s="29" t="s">
        <v>369</v>
      </c>
      <c r="C22" s="27">
        <v>5272</v>
      </c>
      <c r="D22" s="27">
        <v>6119</v>
      </c>
      <c r="E22" s="28"/>
      <c r="F22" s="20" t="s">
        <v>339</v>
      </c>
      <c r="G22" s="26" t="s">
        <v>333</v>
      </c>
      <c r="H22" s="30">
        <v>3800</v>
      </c>
    </row>
    <row r="23" spans="1:8" x14ac:dyDescent="0.2">
      <c r="A23" s="25" t="s">
        <v>336</v>
      </c>
      <c r="B23" s="29" t="s">
        <v>369</v>
      </c>
      <c r="C23" s="27">
        <v>5272</v>
      </c>
      <c r="D23" s="27">
        <v>6359</v>
      </c>
      <c r="E23" s="28"/>
      <c r="F23" s="20" t="s">
        <v>340</v>
      </c>
      <c r="G23" s="26" t="s">
        <v>334</v>
      </c>
      <c r="H23" s="30">
        <v>2800</v>
      </c>
    </row>
    <row r="24" spans="1:8" ht="13.5" thickBot="1" x14ac:dyDescent="0.25">
      <c r="A24" s="25" t="s">
        <v>336</v>
      </c>
      <c r="B24" s="29" t="s">
        <v>369</v>
      </c>
      <c r="C24" s="27">
        <v>5272</v>
      </c>
      <c r="D24" s="27">
        <v>6359</v>
      </c>
      <c r="E24" s="28"/>
      <c r="F24" s="20" t="s">
        <v>341</v>
      </c>
      <c r="G24" s="26" t="s">
        <v>335</v>
      </c>
      <c r="H24" s="30">
        <v>45200</v>
      </c>
    </row>
    <row r="25" spans="1:8" ht="16.5" thickBot="1" x14ac:dyDescent="0.3">
      <c r="A25" s="9"/>
      <c r="B25" s="10" t="s">
        <v>31</v>
      </c>
      <c r="C25" s="11"/>
      <c r="D25" s="11"/>
      <c r="E25" s="11"/>
      <c r="F25" s="11"/>
      <c r="G25" s="11"/>
      <c r="H25" s="12">
        <f>SUM(H8:H24)</f>
        <v>313053.09999999998</v>
      </c>
    </row>
    <row r="26" spans="1:8" x14ac:dyDescent="0.2">
      <c r="H26" s="112"/>
    </row>
    <row r="27" spans="1:8" ht="18.75" thickBot="1" x14ac:dyDescent="0.25">
      <c r="A27" s="144" t="s">
        <v>15</v>
      </c>
      <c r="B27" s="145"/>
      <c r="C27" s="145"/>
      <c r="D27" s="145"/>
      <c r="E27" s="145"/>
      <c r="F27" s="145"/>
      <c r="G27" s="145"/>
      <c r="H27" s="145"/>
    </row>
    <row r="28" spans="1:8" ht="15.75" thickBot="1" x14ac:dyDescent="0.25">
      <c r="A28" s="40"/>
      <c r="B28" s="41" t="s">
        <v>43</v>
      </c>
      <c r="C28" s="42"/>
      <c r="D28" s="42"/>
      <c r="E28" s="43"/>
      <c r="F28" s="44"/>
      <c r="G28" s="45"/>
      <c r="H28" s="46"/>
    </row>
    <row r="29" spans="1:8" x14ac:dyDescent="0.2">
      <c r="A29" s="148" t="s">
        <v>0</v>
      </c>
      <c r="B29" s="4" t="s">
        <v>1</v>
      </c>
      <c r="C29" s="142" t="s">
        <v>2</v>
      </c>
      <c r="D29" s="142" t="s">
        <v>3</v>
      </c>
      <c r="E29" s="142" t="s">
        <v>4</v>
      </c>
      <c r="F29" s="142" t="s">
        <v>5</v>
      </c>
      <c r="G29" s="5" t="s">
        <v>6</v>
      </c>
      <c r="H29" s="146" t="s">
        <v>10</v>
      </c>
    </row>
    <row r="30" spans="1:8" ht="13.5" thickBot="1" x14ac:dyDescent="0.25">
      <c r="A30" s="149"/>
      <c r="B30" s="6" t="s">
        <v>7</v>
      </c>
      <c r="C30" s="143"/>
      <c r="D30" s="143"/>
      <c r="E30" s="143"/>
      <c r="F30" s="143"/>
      <c r="G30" s="7" t="s">
        <v>8</v>
      </c>
      <c r="H30" s="147"/>
    </row>
    <row r="31" spans="1:8" x14ac:dyDescent="0.2">
      <c r="A31" s="25" t="s">
        <v>384</v>
      </c>
      <c r="B31" s="115" t="s">
        <v>381</v>
      </c>
      <c r="C31" s="27">
        <v>5311</v>
      </c>
      <c r="D31" s="27">
        <v>5011</v>
      </c>
      <c r="E31" s="28"/>
      <c r="F31" s="20" t="s">
        <v>382</v>
      </c>
      <c r="G31" s="26" t="s">
        <v>383</v>
      </c>
      <c r="H31" s="30">
        <v>111945</v>
      </c>
    </row>
    <row r="32" spans="1:8" x14ac:dyDescent="0.2">
      <c r="A32" s="25" t="s">
        <v>384</v>
      </c>
      <c r="B32" s="115" t="s">
        <v>381</v>
      </c>
      <c r="C32" s="27">
        <v>5311</v>
      </c>
      <c r="D32" s="27">
        <v>5031</v>
      </c>
      <c r="E32" s="28"/>
      <c r="F32" s="20" t="s">
        <v>382</v>
      </c>
      <c r="G32" s="26" t="s">
        <v>383</v>
      </c>
      <c r="H32" s="30">
        <v>27985</v>
      </c>
    </row>
    <row r="33" spans="1:8" ht="13.5" thickBot="1" x14ac:dyDescent="0.25">
      <c r="A33" s="25" t="s">
        <v>384</v>
      </c>
      <c r="B33" s="115" t="s">
        <v>381</v>
      </c>
      <c r="C33" s="27">
        <v>5311</v>
      </c>
      <c r="D33" s="27">
        <v>5032</v>
      </c>
      <c r="E33" s="28"/>
      <c r="F33" s="20" t="s">
        <v>382</v>
      </c>
      <c r="G33" s="26" t="s">
        <v>383</v>
      </c>
      <c r="H33" s="30">
        <v>10070</v>
      </c>
    </row>
    <row r="34" spans="1:8" ht="16.5" thickBot="1" x14ac:dyDescent="0.3">
      <c r="A34" s="32"/>
      <c r="B34" s="33" t="s">
        <v>32</v>
      </c>
      <c r="C34" s="34"/>
      <c r="D34" s="34"/>
      <c r="E34" s="34"/>
      <c r="F34" s="34"/>
      <c r="G34" s="34"/>
      <c r="H34" s="38">
        <f>SUM(H31:H33)</f>
        <v>150000</v>
      </c>
    </row>
    <row r="35" spans="1:8" ht="13.5" thickBot="1" x14ac:dyDescent="0.25"/>
    <row r="36" spans="1:8" ht="16.5" thickBot="1" x14ac:dyDescent="0.3">
      <c r="A36" s="35"/>
      <c r="B36" s="36" t="s">
        <v>33</v>
      </c>
      <c r="C36" s="37"/>
      <c r="D36" s="37"/>
      <c r="E36" s="37"/>
      <c r="F36" s="37"/>
      <c r="G36" s="37"/>
      <c r="H36" s="39">
        <f>H25+H34</f>
        <v>463053.1</v>
      </c>
    </row>
  </sheetData>
  <sortState ref="A22:J27">
    <sortCondition ref="A22:A27"/>
    <sortCondition ref="F22:F27"/>
    <sortCondition ref="C22:C27"/>
    <sortCondition ref="D22:D27"/>
  </sortState>
  <mergeCells count="15">
    <mergeCell ref="A2:H2"/>
    <mergeCell ref="A27:H27"/>
    <mergeCell ref="A29:A30"/>
    <mergeCell ref="C29:C30"/>
    <mergeCell ref="D29:D30"/>
    <mergeCell ref="E29:E30"/>
    <mergeCell ref="F29:F30"/>
    <mergeCell ref="A4:H4"/>
    <mergeCell ref="A6:A7"/>
    <mergeCell ref="D6:D7"/>
    <mergeCell ref="E6:E7"/>
    <mergeCell ref="F6:F7"/>
    <mergeCell ref="H29:H30"/>
    <mergeCell ref="H6:H7"/>
    <mergeCell ref="C6:C7"/>
  </mergeCells>
  <phoneticPr fontId="0" type="noConversion"/>
  <printOptions horizontalCentered="1"/>
  <pageMargins left="0.70866141732283472" right="0.70866141732283472" top="0.56999999999999995" bottom="0.61" header="0.31496062992125984" footer="0.31496062992125984"/>
  <pageSetup paperSize="9" fitToHeight="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1"/>
  <sheetViews>
    <sheetView tabSelected="1" zoomScaleNormal="100" workbookViewId="0"/>
  </sheetViews>
  <sheetFormatPr defaultRowHeight="12.75" x14ac:dyDescent="0.2"/>
  <cols>
    <col min="2" max="2" width="21.85546875" customWidth="1"/>
    <col min="4" max="4" width="9.140625" customWidth="1"/>
    <col min="7" max="7" width="28.5703125" customWidth="1"/>
    <col min="8" max="8" width="24.7109375" bestFit="1" customWidth="1"/>
    <col min="9" max="9" width="12.85546875" customWidth="1"/>
  </cols>
  <sheetData>
    <row r="2" spans="1:9" ht="18" x14ac:dyDescent="0.25">
      <c r="A2" s="141" t="s">
        <v>51</v>
      </c>
      <c r="B2" s="150"/>
      <c r="C2" s="150"/>
      <c r="D2" s="150"/>
      <c r="E2" s="150"/>
      <c r="F2" s="150"/>
      <c r="G2" s="150"/>
      <c r="H2" s="150"/>
      <c r="I2" s="1"/>
    </row>
    <row r="3" spans="1:9" x14ac:dyDescent="0.2">
      <c r="A3" s="2"/>
      <c r="B3" s="3"/>
      <c r="C3" s="3"/>
      <c r="D3" s="3"/>
      <c r="E3" s="3"/>
      <c r="F3" s="3"/>
      <c r="G3" s="3"/>
      <c r="H3" s="3"/>
      <c r="I3" s="3"/>
    </row>
    <row r="4" spans="1:9" ht="18.75" thickBot="1" x14ac:dyDescent="0.25">
      <c r="A4" s="144" t="s">
        <v>14</v>
      </c>
      <c r="B4" s="145"/>
      <c r="C4" s="145"/>
      <c r="D4" s="145"/>
      <c r="E4" s="145"/>
      <c r="F4" s="145"/>
      <c r="G4" s="145"/>
      <c r="H4" s="145"/>
    </row>
    <row r="5" spans="1:9" ht="15.75" thickBot="1" x14ac:dyDescent="0.25">
      <c r="A5" s="40"/>
      <c r="B5" s="41" t="s">
        <v>43</v>
      </c>
      <c r="C5" s="42"/>
      <c r="D5" s="42"/>
      <c r="E5" s="43"/>
      <c r="F5" s="44"/>
      <c r="G5" s="45"/>
      <c r="H5" s="46"/>
    </row>
    <row r="6" spans="1:9" x14ac:dyDescent="0.2">
      <c r="A6" s="148" t="s">
        <v>0</v>
      </c>
      <c r="B6" s="4" t="s">
        <v>1</v>
      </c>
      <c r="C6" s="142" t="s">
        <v>2</v>
      </c>
      <c r="D6" s="142" t="s">
        <v>3</v>
      </c>
      <c r="E6" s="142" t="s">
        <v>4</v>
      </c>
      <c r="F6" s="142" t="s">
        <v>5</v>
      </c>
      <c r="G6" s="5" t="s">
        <v>6</v>
      </c>
      <c r="H6" s="146" t="s">
        <v>9</v>
      </c>
    </row>
    <row r="7" spans="1:9" ht="13.5" thickBot="1" x14ac:dyDescent="0.25">
      <c r="A7" s="149"/>
      <c r="B7" s="6" t="s">
        <v>7</v>
      </c>
      <c r="C7" s="143"/>
      <c r="D7" s="143"/>
      <c r="E7" s="143"/>
      <c r="F7" s="143"/>
      <c r="G7" s="7" t="s">
        <v>8</v>
      </c>
      <c r="H7" s="147"/>
    </row>
    <row r="8" spans="1:9" x14ac:dyDescent="0.2">
      <c r="A8" s="25" t="s">
        <v>229</v>
      </c>
      <c r="B8" s="115" t="s">
        <v>380</v>
      </c>
      <c r="C8" s="27">
        <v>3612</v>
      </c>
      <c r="D8" s="27">
        <v>6121</v>
      </c>
      <c r="E8" s="28" t="s">
        <v>365</v>
      </c>
      <c r="F8" s="20" t="s">
        <v>243</v>
      </c>
      <c r="G8" s="26" t="s">
        <v>244</v>
      </c>
      <c r="H8" s="30">
        <v>71928.800000000003</v>
      </c>
    </row>
    <row r="9" spans="1:9" x14ac:dyDescent="0.2">
      <c r="A9" s="25" t="s">
        <v>229</v>
      </c>
      <c r="B9" s="115" t="s">
        <v>380</v>
      </c>
      <c r="C9" s="27">
        <v>3612</v>
      </c>
      <c r="D9" s="27">
        <v>6121</v>
      </c>
      <c r="E9" s="28" t="s">
        <v>365</v>
      </c>
      <c r="F9" s="20" t="s">
        <v>245</v>
      </c>
      <c r="G9" s="26" t="s">
        <v>246</v>
      </c>
      <c r="H9" s="30">
        <v>28026</v>
      </c>
    </row>
    <row r="10" spans="1:9" x14ac:dyDescent="0.2">
      <c r="A10" s="25" t="s">
        <v>229</v>
      </c>
      <c r="B10" s="115" t="s">
        <v>380</v>
      </c>
      <c r="C10" s="27">
        <v>3612</v>
      </c>
      <c r="D10" s="27">
        <v>6121</v>
      </c>
      <c r="E10" s="28" t="s">
        <v>365</v>
      </c>
      <c r="F10" s="20" t="s">
        <v>247</v>
      </c>
      <c r="G10" s="26" t="s">
        <v>248</v>
      </c>
      <c r="H10" s="30">
        <v>6593</v>
      </c>
    </row>
    <row r="11" spans="1:9" x14ac:dyDescent="0.2">
      <c r="A11" s="25" t="s">
        <v>229</v>
      </c>
      <c r="B11" s="115" t="s">
        <v>380</v>
      </c>
      <c r="C11" s="27">
        <v>3612</v>
      </c>
      <c r="D11" s="27">
        <v>6121</v>
      </c>
      <c r="E11" s="28" t="s">
        <v>365</v>
      </c>
      <c r="F11" s="20" t="s">
        <v>249</v>
      </c>
      <c r="G11" s="26" t="s">
        <v>250</v>
      </c>
      <c r="H11" s="30">
        <v>14447.9</v>
      </c>
    </row>
    <row r="12" spans="1:9" x14ac:dyDescent="0.2">
      <c r="A12" s="25" t="s">
        <v>229</v>
      </c>
      <c r="B12" s="115" t="s">
        <v>380</v>
      </c>
      <c r="C12" s="27">
        <v>3612</v>
      </c>
      <c r="D12" s="27">
        <v>6121</v>
      </c>
      <c r="E12" s="28" t="s">
        <v>365</v>
      </c>
      <c r="F12" s="20" t="s">
        <v>251</v>
      </c>
      <c r="G12" s="26" t="s">
        <v>252</v>
      </c>
      <c r="H12" s="30">
        <v>3680</v>
      </c>
    </row>
    <row r="13" spans="1:9" x14ac:dyDescent="0.2">
      <c r="A13" s="25" t="s">
        <v>229</v>
      </c>
      <c r="B13" s="115" t="s">
        <v>380</v>
      </c>
      <c r="C13" s="27">
        <v>3612</v>
      </c>
      <c r="D13" s="27">
        <v>6121</v>
      </c>
      <c r="E13" s="28" t="s">
        <v>365</v>
      </c>
      <c r="F13" s="20" t="s">
        <v>253</v>
      </c>
      <c r="G13" s="26" t="s">
        <v>254</v>
      </c>
      <c r="H13" s="30">
        <v>18687.5</v>
      </c>
    </row>
    <row r="14" spans="1:9" x14ac:dyDescent="0.2">
      <c r="A14" s="25" t="s">
        <v>229</v>
      </c>
      <c r="B14" s="115" t="s">
        <v>380</v>
      </c>
      <c r="C14" s="27">
        <v>3612</v>
      </c>
      <c r="D14" s="27">
        <v>6121</v>
      </c>
      <c r="E14" s="28" t="s">
        <v>365</v>
      </c>
      <c r="F14" s="20" t="s">
        <v>255</v>
      </c>
      <c r="G14" s="26" t="s">
        <v>256</v>
      </c>
      <c r="H14" s="30">
        <v>20700</v>
      </c>
    </row>
    <row r="15" spans="1:9" x14ac:dyDescent="0.2">
      <c r="A15" s="25" t="s">
        <v>229</v>
      </c>
      <c r="B15" s="115" t="s">
        <v>380</v>
      </c>
      <c r="C15" s="27">
        <v>3639</v>
      </c>
      <c r="D15" s="27">
        <v>6121</v>
      </c>
      <c r="E15" s="28"/>
      <c r="F15" s="20" t="s">
        <v>257</v>
      </c>
      <c r="G15" s="26" t="s">
        <v>258</v>
      </c>
      <c r="H15" s="30">
        <v>10820</v>
      </c>
    </row>
    <row r="16" spans="1:9" x14ac:dyDescent="0.2">
      <c r="A16" s="25" t="s">
        <v>229</v>
      </c>
      <c r="B16" s="115" t="s">
        <v>380</v>
      </c>
      <c r="C16" s="27">
        <v>3639</v>
      </c>
      <c r="D16" s="27">
        <v>6121</v>
      </c>
      <c r="E16" s="28"/>
      <c r="F16" s="20" t="s">
        <v>259</v>
      </c>
      <c r="G16" s="26" t="s">
        <v>260</v>
      </c>
      <c r="H16" s="30">
        <v>55600</v>
      </c>
    </row>
    <row r="17" spans="1:8" x14ac:dyDescent="0.2">
      <c r="A17" s="25" t="s">
        <v>229</v>
      </c>
      <c r="B17" s="115" t="s">
        <v>380</v>
      </c>
      <c r="C17" s="27">
        <v>3639</v>
      </c>
      <c r="D17" s="27">
        <v>6121</v>
      </c>
      <c r="E17" s="28"/>
      <c r="F17" s="20" t="s">
        <v>261</v>
      </c>
      <c r="G17" s="26" t="s">
        <v>262</v>
      </c>
      <c r="H17" s="30">
        <v>32820</v>
      </c>
    </row>
    <row r="18" spans="1:8" ht="22.5" x14ac:dyDescent="0.2">
      <c r="A18" s="25" t="s">
        <v>229</v>
      </c>
      <c r="B18" s="119" t="s">
        <v>380</v>
      </c>
      <c r="C18" s="27">
        <v>3412</v>
      </c>
      <c r="D18" s="27">
        <v>6121</v>
      </c>
      <c r="E18" s="28"/>
      <c r="F18" s="20" t="s">
        <v>263</v>
      </c>
      <c r="G18" s="98" t="s">
        <v>264</v>
      </c>
      <c r="H18" s="30">
        <v>30000</v>
      </c>
    </row>
    <row r="19" spans="1:8" x14ac:dyDescent="0.2">
      <c r="A19" s="25" t="s">
        <v>229</v>
      </c>
      <c r="B19" s="115" t="s">
        <v>380</v>
      </c>
      <c r="C19" s="27">
        <v>2219</v>
      </c>
      <c r="D19" s="27">
        <v>6121</v>
      </c>
      <c r="E19" s="28"/>
      <c r="F19" s="20" t="s">
        <v>265</v>
      </c>
      <c r="G19" s="26" t="s">
        <v>266</v>
      </c>
      <c r="H19" s="30">
        <v>3600</v>
      </c>
    </row>
    <row r="20" spans="1:8" x14ac:dyDescent="0.2">
      <c r="A20" s="25" t="s">
        <v>229</v>
      </c>
      <c r="B20" s="115" t="s">
        <v>380</v>
      </c>
      <c r="C20" s="27">
        <v>3639</v>
      </c>
      <c r="D20" s="27">
        <v>6121</v>
      </c>
      <c r="E20" s="28"/>
      <c r="F20" s="20" t="s">
        <v>267</v>
      </c>
      <c r="G20" s="26" t="s">
        <v>423</v>
      </c>
      <c r="H20" s="30">
        <v>22000</v>
      </c>
    </row>
    <row r="21" spans="1:8" x14ac:dyDescent="0.2">
      <c r="A21" s="25" t="s">
        <v>229</v>
      </c>
      <c r="B21" s="115" t="s">
        <v>380</v>
      </c>
      <c r="C21" s="27">
        <v>3553</v>
      </c>
      <c r="D21" s="27">
        <v>6121</v>
      </c>
      <c r="E21" s="28"/>
      <c r="F21" s="20" t="s">
        <v>268</v>
      </c>
      <c r="G21" s="26" t="s">
        <v>269</v>
      </c>
      <c r="H21" s="30">
        <v>15690</v>
      </c>
    </row>
    <row r="22" spans="1:8" x14ac:dyDescent="0.2">
      <c r="A22" s="25" t="s">
        <v>229</v>
      </c>
      <c r="B22" s="115" t="s">
        <v>380</v>
      </c>
      <c r="C22" s="27">
        <v>4349</v>
      </c>
      <c r="D22" s="27">
        <v>6121</v>
      </c>
      <c r="E22" s="28"/>
      <c r="F22" s="20" t="s">
        <v>270</v>
      </c>
      <c r="G22" s="26" t="s">
        <v>271</v>
      </c>
      <c r="H22" s="120">
        <v>27906</v>
      </c>
    </row>
    <row r="23" spans="1:8" x14ac:dyDescent="0.2">
      <c r="A23" s="25" t="s">
        <v>229</v>
      </c>
      <c r="B23" s="115" t="s">
        <v>380</v>
      </c>
      <c r="C23" s="27">
        <v>3639</v>
      </c>
      <c r="D23" s="27">
        <v>6121</v>
      </c>
      <c r="E23" s="28"/>
      <c r="F23" s="20" t="s">
        <v>272</v>
      </c>
      <c r="G23" s="26" t="s">
        <v>273</v>
      </c>
      <c r="H23" s="30">
        <v>75000</v>
      </c>
    </row>
    <row r="24" spans="1:8" x14ac:dyDescent="0.2">
      <c r="A24" s="25" t="s">
        <v>229</v>
      </c>
      <c r="B24" s="115" t="s">
        <v>380</v>
      </c>
      <c r="C24" s="27">
        <v>3699</v>
      </c>
      <c r="D24" s="27">
        <v>6121</v>
      </c>
      <c r="E24" s="28"/>
      <c r="F24" s="20" t="s">
        <v>274</v>
      </c>
      <c r="G24" s="26" t="s">
        <v>424</v>
      </c>
      <c r="H24" s="30">
        <v>19730</v>
      </c>
    </row>
    <row r="25" spans="1:8" x14ac:dyDescent="0.2">
      <c r="A25" s="25" t="s">
        <v>229</v>
      </c>
      <c r="B25" s="115" t="s">
        <v>380</v>
      </c>
      <c r="C25" s="27">
        <v>3639</v>
      </c>
      <c r="D25" s="27">
        <v>6121</v>
      </c>
      <c r="E25" s="28"/>
      <c r="F25" s="20" t="s">
        <v>275</v>
      </c>
      <c r="G25" s="26" t="s">
        <v>276</v>
      </c>
      <c r="H25" s="30">
        <v>12000</v>
      </c>
    </row>
    <row r="26" spans="1:8" x14ac:dyDescent="0.2">
      <c r="A26" s="25" t="s">
        <v>229</v>
      </c>
      <c r="B26" s="115" t="s">
        <v>380</v>
      </c>
      <c r="C26" s="27">
        <v>3639</v>
      </c>
      <c r="D26" s="27">
        <v>6121</v>
      </c>
      <c r="E26" s="28"/>
      <c r="F26" s="20" t="s">
        <v>277</v>
      </c>
      <c r="G26" s="26" t="s">
        <v>278</v>
      </c>
      <c r="H26" s="30">
        <v>1000</v>
      </c>
    </row>
    <row r="27" spans="1:8" x14ac:dyDescent="0.2">
      <c r="A27" s="25" t="s">
        <v>229</v>
      </c>
      <c r="B27" s="115" t="s">
        <v>380</v>
      </c>
      <c r="C27" s="27">
        <v>3639</v>
      </c>
      <c r="D27" s="27">
        <v>6121</v>
      </c>
      <c r="E27" s="28"/>
      <c r="F27" s="20" t="s">
        <v>279</v>
      </c>
      <c r="G27" s="26" t="s">
        <v>280</v>
      </c>
      <c r="H27" s="30">
        <v>14200</v>
      </c>
    </row>
    <row r="28" spans="1:8" x14ac:dyDescent="0.2">
      <c r="A28" s="25" t="s">
        <v>229</v>
      </c>
      <c r="B28" s="115" t="s">
        <v>380</v>
      </c>
      <c r="C28" s="27">
        <v>3636</v>
      </c>
      <c r="D28" s="27">
        <v>6121</v>
      </c>
      <c r="E28" s="28"/>
      <c r="F28" s="20" t="s">
        <v>281</v>
      </c>
      <c r="G28" s="26" t="s">
        <v>425</v>
      </c>
      <c r="H28" s="30">
        <v>96000</v>
      </c>
    </row>
    <row r="29" spans="1:8" x14ac:dyDescent="0.2">
      <c r="A29" s="25" t="s">
        <v>229</v>
      </c>
      <c r="B29" s="115" t="s">
        <v>380</v>
      </c>
      <c r="C29" s="121">
        <v>4356</v>
      </c>
      <c r="D29" s="27">
        <v>6121</v>
      </c>
      <c r="E29" s="28"/>
      <c r="F29" s="20" t="s">
        <v>282</v>
      </c>
      <c r="G29" s="26" t="s">
        <v>283</v>
      </c>
      <c r="H29" s="30">
        <v>52900</v>
      </c>
    </row>
    <row r="30" spans="1:8" x14ac:dyDescent="0.2">
      <c r="A30" s="25" t="s">
        <v>229</v>
      </c>
      <c r="B30" s="115" t="s">
        <v>380</v>
      </c>
      <c r="C30" s="27">
        <v>3639</v>
      </c>
      <c r="D30" s="27">
        <v>6121</v>
      </c>
      <c r="E30" s="28"/>
      <c r="F30" s="20" t="s">
        <v>284</v>
      </c>
      <c r="G30" s="26" t="s">
        <v>285</v>
      </c>
      <c r="H30" s="30">
        <v>18000</v>
      </c>
    </row>
    <row r="31" spans="1:8" ht="23.25" thickBot="1" x14ac:dyDescent="0.25">
      <c r="A31" s="25" t="s">
        <v>363</v>
      </c>
      <c r="B31" s="79" t="s">
        <v>85</v>
      </c>
      <c r="C31" s="27">
        <v>6409</v>
      </c>
      <c r="D31" s="27">
        <v>6121</v>
      </c>
      <c r="E31" s="28"/>
      <c r="F31" s="20" t="s">
        <v>399</v>
      </c>
      <c r="G31" s="98" t="s">
        <v>400</v>
      </c>
      <c r="H31" s="30">
        <v>300000</v>
      </c>
    </row>
    <row r="32" spans="1:8" ht="16.5" thickBot="1" x14ac:dyDescent="0.3">
      <c r="A32" s="9"/>
      <c r="B32" s="10" t="s">
        <v>34</v>
      </c>
      <c r="C32" s="11"/>
      <c r="D32" s="11"/>
      <c r="E32" s="11"/>
      <c r="F32" s="11"/>
      <c r="G32" s="11"/>
      <c r="H32" s="12">
        <f>SUM(H8:H31)</f>
        <v>951329.2</v>
      </c>
    </row>
    <row r="33" spans="1:8" x14ac:dyDescent="0.2">
      <c r="H33" s="112"/>
    </row>
    <row r="34" spans="1:8" ht="18.75" thickBot="1" x14ac:dyDescent="0.25">
      <c r="A34" s="144" t="s">
        <v>15</v>
      </c>
      <c r="B34" s="145"/>
      <c r="C34" s="145"/>
      <c r="D34" s="145"/>
      <c r="E34" s="145"/>
      <c r="F34" s="145"/>
      <c r="G34" s="145"/>
      <c r="H34" s="145"/>
    </row>
    <row r="35" spans="1:8" ht="15.75" thickBot="1" x14ac:dyDescent="0.25">
      <c r="A35" s="40"/>
      <c r="B35" s="41" t="s">
        <v>43</v>
      </c>
      <c r="C35" s="42"/>
      <c r="D35" s="42"/>
      <c r="E35" s="43"/>
      <c r="F35" s="44"/>
      <c r="G35" s="45"/>
      <c r="H35" s="46"/>
    </row>
    <row r="36" spans="1:8" x14ac:dyDescent="0.2">
      <c r="A36" s="148" t="s">
        <v>0</v>
      </c>
      <c r="B36" s="4" t="s">
        <v>1</v>
      </c>
      <c r="C36" s="142" t="s">
        <v>2</v>
      </c>
      <c r="D36" s="142" t="s">
        <v>3</v>
      </c>
      <c r="E36" s="142" t="s">
        <v>4</v>
      </c>
      <c r="F36" s="142" t="s">
        <v>5</v>
      </c>
      <c r="G36" s="5" t="s">
        <v>6</v>
      </c>
      <c r="H36" s="146" t="s">
        <v>10</v>
      </c>
    </row>
    <row r="37" spans="1:8" ht="13.5" thickBot="1" x14ac:dyDescent="0.25">
      <c r="A37" s="149"/>
      <c r="B37" s="6" t="s">
        <v>7</v>
      </c>
      <c r="C37" s="143"/>
      <c r="D37" s="143"/>
      <c r="E37" s="143"/>
      <c r="F37" s="143"/>
      <c r="G37" s="7" t="s">
        <v>8</v>
      </c>
      <c r="H37" s="147"/>
    </row>
    <row r="38" spans="1:8" ht="13.5" thickBot="1" x14ac:dyDescent="0.25">
      <c r="A38" s="25"/>
      <c r="B38" s="29"/>
      <c r="C38" s="27"/>
      <c r="D38" s="27"/>
      <c r="E38" s="28"/>
      <c r="F38" s="20"/>
      <c r="G38" s="26"/>
      <c r="H38" s="31"/>
    </row>
    <row r="39" spans="1:8" ht="16.5" thickBot="1" x14ac:dyDescent="0.3">
      <c r="A39" s="32"/>
      <c r="B39" s="33" t="s">
        <v>35</v>
      </c>
      <c r="C39" s="34"/>
      <c r="D39" s="34"/>
      <c r="E39" s="34"/>
      <c r="F39" s="34"/>
      <c r="G39" s="34"/>
      <c r="H39" s="38">
        <f>SUM(H38:H38)</f>
        <v>0</v>
      </c>
    </row>
    <row r="40" spans="1:8" ht="13.5" thickBot="1" x14ac:dyDescent="0.25"/>
    <row r="41" spans="1:8" ht="16.5" thickBot="1" x14ac:dyDescent="0.3">
      <c r="A41" s="35"/>
      <c r="B41" s="36" t="s">
        <v>36</v>
      </c>
      <c r="C41" s="37"/>
      <c r="D41" s="37"/>
      <c r="E41" s="37"/>
      <c r="F41" s="37"/>
      <c r="G41" s="37"/>
      <c r="H41" s="39">
        <f>H32+H39</f>
        <v>951329.2</v>
      </c>
    </row>
  </sheetData>
  <sortState ref="A18:J25">
    <sortCondition ref="A18:A25"/>
    <sortCondition ref="F18:F25"/>
    <sortCondition ref="C18:C25"/>
    <sortCondition ref="D18:D25"/>
  </sortState>
  <mergeCells count="15">
    <mergeCell ref="A2:H2"/>
    <mergeCell ref="A34:H34"/>
    <mergeCell ref="A36:A37"/>
    <mergeCell ref="C36:C37"/>
    <mergeCell ref="D36:D37"/>
    <mergeCell ref="E36:E37"/>
    <mergeCell ref="F36:F37"/>
    <mergeCell ref="A4:H4"/>
    <mergeCell ref="A6:A7"/>
    <mergeCell ref="D6:D7"/>
    <mergeCell ref="E6:E7"/>
    <mergeCell ref="F6:F7"/>
    <mergeCell ref="H36:H37"/>
    <mergeCell ref="H6:H7"/>
    <mergeCell ref="C6:C7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6" orientation="landscape" r:id="rId1"/>
  <headerFooter alignWithMargins="0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11</vt:i4>
      </vt:variant>
    </vt:vector>
  </HeadingPairs>
  <TitlesOfParts>
    <vt:vector size="22" baseType="lpstr">
      <vt:lpstr>2018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'01'!Názvy_tisku</vt:lpstr>
      <vt:lpstr>'02'!Názvy_tisku</vt:lpstr>
      <vt:lpstr>'03'!Názvy_tisku</vt:lpstr>
      <vt:lpstr>'04'!Názvy_tisku</vt:lpstr>
      <vt:lpstr>'05'!Názvy_tisku</vt:lpstr>
      <vt:lpstr>'06'!Názvy_tisku</vt:lpstr>
      <vt:lpstr>'07'!Názvy_tisku</vt:lpstr>
      <vt:lpstr>'08'!Názvy_tisku</vt:lpstr>
      <vt:lpstr>'09'!Názvy_tisku</vt:lpstr>
      <vt:lpstr>'10'!Názvy_tisku</vt:lpstr>
      <vt:lpstr>'2018'!Oblast_tisku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Bernášek</dc:creator>
  <cp:lastModifiedBy>Čeledová Jitka (MHMP, ROZ)</cp:lastModifiedBy>
  <cp:lastPrinted>2018-11-21T08:38:49Z</cp:lastPrinted>
  <dcterms:created xsi:type="dcterms:W3CDTF">2008-09-03T12:00:18Z</dcterms:created>
  <dcterms:modified xsi:type="dcterms:W3CDTF">2018-12-20T11:51:21Z</dcterms:modified>
</cp:coreProperties>
</file>