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mag.mepnet.cz\UserHome\NR\m000xm42627\Documents\Rozpočet 2020\Návrh rozpočtu vlastní HMP\ZHMP\Internet Deska\Schválené\Z-7828\"/>
    </mc:Choice>
  </mc:AlternateContent>
  <bookViews>
    <workbookView xWindow="-15" yWindow="-15" windowWidth="9675" windowHeight="7515"/>
  </bookViews>
  <sheets>
    <sheet name="Sumář BV" sheetId="15" r:id="rId1"/>
    <sheet name="Modul1" sheetId="2" state="veryHidden" r:id="rId2"/>
    <sheet name="kap. 01" sheetId="27" r:id="rId3"/>
    <sheet name="kap. 02" sheetId="28" r:id="rId4"/>
    <sheet name="kap. 03" sheetId="19" r:id="rId5"/>
    <sheet name="kap. 04" sheetId="25" r:id="rId6"/>
    <sheet name="kap. 05" sheetId="26" r:id="rId7"/>
    <sheet name="kap. 06" sheetId="30" r:id="rId8"/>
    <sheet name="kap. 07" sheetId="31" r:id="rId9"/>
    <sheet name="kap. 08" sheetId="22" r:id="rId10"/>
    <sheet name="kap. 09" sheetId="29" r:id="rId11"/>
    <sheet name="kap. 10" sheetId="32" r:id="rId12"/>
  </sheets>
  <calcPr calcId="152511"/>
</workbook>
</file>

<file path=xl/calcChain.xml><?xml version="1.0" encoding="utf-8"?>
<calcChain xmlns="http://schemas.openxmlformats.org/spreadsheetml/2006/main">
  <c r="F55" i="15" l="1"/>
  <c r="I48" i="32"/>
  <c r="J48" i="32"/>
  <c r="K46" i="32"/>
  <c r="K45" i="32"/>
  <c r="K44" i="32"/>
  <c r="K43" i="32"/>
  <c r="K42" i="32"/>
  <c r="K41" i="32"/>
  <c r="K40" i="32"/>
  <c r="K39" i="32"/>
  <c r="K38" i="32"/>
  <c r="K37" i="32"/>
  <c r="K36" i="32"/>
  <c r="K35" i="32"/>
  <c r="K34" i="32"/>
  <c r="K33" i="32"/>
  <c r="K32" i="32"/>
  <c r="K31" i="32"/>
  <c r="K30" i="32"/>
  <c r="K29" i="32"/>
  <c r="K28" i="32"/>
  <c r="K27" i="32"/>
  <c r="K26" i="32"/>
  <c r="K25" i="32"/>
  <c r="K24" i="32"/>
  <c r="K23" i="32"/>
  <c r="K22" i="32"/>
  <c r="K21" i="32"/>
  <c r="K20" i="32"/>
  <c r="K19" i="32"/>
  <c r="K18" i="32"/>
  <c r="K17" i="32"/>
  <c r="K16" i="32"/>
  <c r="K15" i="32"/>
  <c r="K14" i="32"/>
  <c r="F38" i="15"/>
  <c r="J162" i="31"/>
  <c r="I162" i="31"/>
  <c r="K160" i="31"/>
  <c r="K159" i="31"/>
  <c r="K158" i="31"/>
  <c r="K157" i="31"/>
  <c r="K156" i="31"/>
  <c r="K155" i="31"/>
  <c r="K154" i="31"/>
  <c r="K153" i="31"/>
  <c r="K152" i="31"/>
  <c r="K151" i="31"/>
  <c r="K150" i="31"/>
  <c r="K149" i="31"/>
  <c r="K148" i="31"/>
  <c r="K147" i="31"/>
  <c r="K146" i="31"/>
  <c r="K145" i="31"/>
  <c r="K144" i="31"/>
  <c r="K143" i="31"/>
  <c r="K142" i="31"/>
  <c r="K141" i="31"/>
  <c r="K140" i="31"/>
  <c r="K139" i="31"/>
  <c r="K138" i="31"/>
  <c r="K137" i="31"/>
  <c r="K136" i="31"/>
  <c r="K135" i="31"/>
  <c r="K134" i="31"/>
  <c r="K133" i="31"/>
  <c r="K132" i="31"/>
  <c r="K131" i="31"/>
  <c r="K130" i="31"/>
  <c r="K129" i="31"/>
  <c r="K128" i="31"/>
  <c r="K127" i="31"/>
  <c r="K126" i="31"/>
  <c r="K125" i="31"/>
  <c r="K124" i="31"/>
  <c r="K123" i="31"/>
  <c r="K122" i="31"/>
  <c r="K121" i="31"/>
  <c r="K120" i="31"/>
  <c r="K119" i="31"/>
  <c r="K118" i="31"/>
  <c r="K117" i="31"/>
  <c r="K116" i="31"/>
  <c r="K115" i="31"/>
  <c r="K114" i="31"/>
  <c r="K113" i="31"/>
  <c r="K112" i="31"/>
  <c r="K111" i="31"/>
  <c r="K110" i="31"/>
  <c r="K109" i="31"/>
  <c r="K108" i="31"/>
  <c r="K107" i="31"/>
  <c r="K106" i="31"/>
  <c r="K105" i="31"/>
  <c r="K104" i="31"/>
  <c r="K103" i="31"/>
  <c r="K102" i="31"/>
  <c r="K101" i="31"/>
  <c r="K100" i="31"/>
  <c r="K99" i="31"/>
  <c r="K98" i="31"/>
  <c r="K97" i="31"/>
  <c r="K96" i="31"/>
  <c r="K95" i="31"/>
  <c r="K94" i="31"/>
  <c r="K93" i="31"/>
  <c r="K92" i="31"/>
  <c r="K91" i="31"/>
  <c r="K90" i="31"/>
  <c r="K89" i="31"/>
  <c r="K88" i="31"/>
  <c r="K87" i="31"/>
  <c r="K86" i="31"/>
  <c r="K85" i="31"/>
  <c r="K84" i="31"/>
  <c r="K83" i="31"/>
  <c r="K82" i="31"/>
  <c r="K81" i="31"/>
  <c r="K80" i="31"/>
  <c r="K79" i="31"/>
  <c r="K78" i="31"/>
  <c r="K77" i="31"/>
  <c r="K76" i="31"/>
  <c r="K75" i="31"/>
  <c r="K74" i="31"/>
  <c r="K73" i="31"/>
  <c r="K72" i="31"/>
  <c r="K71" i="31"/>
  <c r="K70" i="31"/>
  <c r="K69" i="31"/>
  <c r="K68" i="31"/>
  <c r="K67" i="31"/>
  <c r="K66" i="31"/>
  <c r="K65" i="31"/>
  <c r="K64" i="31"/>
  <c r="K63" i="31"/>
  <c r="K62" i="31"/>
  <c r="K61" i="31"/>
  <c r="K60" i="31"/>
  <c r="K59" i="31"/>
  <c r="K58" i="31"/>
  <c r="K57" i="31"/>
  <c r="K56" i="31"/>
  <c r="K55" i="31"/>
  <c r="K54" i="31"/>
  <c r="K53" i="31"/>
  <c r="K52" i="31"/>
  <c r="K51" i="31"/>
  <c r="K50" i="31"/>
  <c r="K49" i="31"/>
  <c r="K48" i="31"/>
  <c r="K47" i="31"/>
  <c r="K46" i="31"/>
  <c r="K45" i="31"/>
  <c r="K44" i="31"/>
  <c r="K43" i="31"/>
  <c r="K42" i="31"/>
  <c r="K41" i="31"/>
  <c r="K40" i="31"/>
  <c r="K39" i="31"/>
  <c r="K38" i="31"/>
  <c r="K37" i="31"/>
  <c r="K36" i="31"/>
  <c r="K35" i="31"/>
  <c r="K34" i="31"/>
  <c r="K33" i="31"/>
  <c r="K32" i="31"/>
  <c r="K31" i="31"/>
  <c r="K30" i="31"/>
  <c r="K29" i="31"/>
  <c r="K28" i="31"/>
  <c r="K27" i="31"/>
  <c r="K26" i="31"/>
  <c r="K25" i="31"/>
  <c r="K24" i="31"/>
  <c r="K23" i="31"/>
  <c r="K22" i="31"/>
  <c r="K21" i="31"/>
  <c r="K20" i="31"/>
  <c r="K19" i="31"/>
  <c r="K18" i="31"/>
  <c r="K17" i="31"/>
  <c r="K16" i="31"/>
  <c r="K15" i="31"/>
  <c r="K14" i="31"/>
  <c r="F34" i="15"/>
  <c r="F33" i="15"/>
  <c r="I154" i="30"/>
  <c r="J154" i="30"/>
  <c r="K152" i="30"/>
  <c r="K151" i="30"/>
  <c r="K150" i="30"/>
  <c r="K149" i="30"/>
  <c r="K146" i="30"/>
  <c r="K145" i="30"/>
  <c r="K144" i="30"/>
  <c r="K143" i="30"/>
  <c r="K142" i="30"/>
  <c r="K141" i="30"/>
  <c r="K140" i="30"/>
  <c r="K139" i="30"/>
  <c r="K138" i="30"/>
  <c r="K137" i="30"/>
  <c r="K136" i="30"/>
  <c r="K135" i="30"/>
  <c r="K134" i="30"/>
  <c r="K133" i="30"/>
  <c r="K132" i="30"/>
  <c r="K131" i="30"/>
  <c r="K130" i="30"/>
  <c r="K129" i="30"/>
  <c r="K128" i="30"/>
  <c r="K127" i="30"/>
  <c r="K126" i="30"/>
  <c r="K125" i="30"/>
  <c r="K124" i="30"/>
  <c r="K123" i="30"/>
  <c r="K122" i="30"/>
  <c r="K121" i="30"/>
  <c r="K120" i="30"/>
  <c r="K119" i="30"/>
  <c r="K118" i="30"/>
  <c r="K117" i="30"/>
  <c r="K116" i="30"/>
  <c r="K115" i="30"/>
  <c r="K114" i="30"/>
  <c r="K113" i="30"/>
  <c r="K112" i="30"/>
  <c r="K111" i="30"/>
  <c r="K110" i="30"/>
  <c r="K109" i="30"/>
  <c r="K108" i="30"/>
  <c r="K107" i="30"/>
  <c r="K106" i="30"/>
  <c r="K105" i="30"/>
  <c r="K104" i="30"/>
  <c r="K103" i="30"/>
  <c r="K102" i="30"/>
  <c r="K101" i="30"/>
  <c r="K100" i="30"/>
  <c r="K99" i="30"/>
  <c r="K98" i="30"/>
  <c r="K97" i="30"/>
  <c r="K96" i="30"/>
  <c r="K95" i="30"/>
  <c r="K94" i="30"/>
  <c r="K93" i="30"/>
  <c r="K92" i="30"/>
  <c r="K91" i="30"/>
  <c r="K90" i="30"/>
  <c r="K89" i="30"/>
  <c r="K88" i="30"/>
  <c r="K87" i="30"/>
  <c r="K86" i="30"/>
  <c r="K85" i="30"/>
  <c r="K84" i="30"/>
  <c r="K83" i="30"/>
  <c r="K82" i="30"/>
  <c r="K81" i="30"/>
  <c r="K80" i="30"/>
  <c r="K79" i="30"/>
  <c r="K78" i="30"/>
  <c r="K77" i="30"/>
  <c r="K76" i="30"/>
  <c r="K75" i="30"/>
  <c r="K74" i="30"/>
  <c r="K73" i="30"/>
  <c r="K72" i="30"/>
  <c r="K71" i="30"/>
  <c r="K70" i="30"/>
  <c r="K69" i="30"/>
  <c r="K68" i="30"/>
  <c r="K67" i="30"/>
  <c r="K66" i="30"/>
  <c r="K65" i="30"/>
  <c r="K64" i="30"/>
  <c r="K63" i="30"/>
  <c r="K62" i="30"/>
  <c r="K61" i="30"/>
  <c r="K60" i="30"/>
  <c r="K59" i="30"/>
  <c r="K58" i="30"/>
  <c r="K57" i="30"/>
  <c r="K56" i="30"/>
  <c r="K55" i="30"/>
  <c r="K54" i="30"/>
  <c r="K53" i="30"/>
  <c r="K52" i="30"/>
  <c r="K51" i="30"/>
  <c r="K50" i="30"/>
  <c r="K49" i="30"/>
  <c r="K48" i="30"/>
  <c r="K47" i="30"/>
  <c r="K46" i="30"/>
  <c r="K45" i="30"/>
  <c r="K44" i="30"/>
  <c r="K43" i="30"/>
  <c r="K42" i="30"/>
  <c r="K41" i="30"/>
  <c r="K40" i="30"/>
  <c r="K39" i="30"/>
  <c r="K38" i="30"/>
  <c r="K37" i="30"/>
  <c r="K36" i="30"/>
  <c r="K35" i="30"/>
  <c r="K34" i="30"/>
  <c r="K33" i="30"/>
  <c r="K32" i="30"/>
  <c r="K31" i="30"/>
  <c r="K30" i="30"/>
  <c r="K29" i="30"/>
  <c r="K28" i="30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F51" i="15"/>
  <c r="F50" i="15"/>
  <c r="I915" i="29"/>
  <c r="J915" i="29"/>
  <c r="K913" i="29"/>
  <c r="K912" i="29"/>
  <c r="K911" i="29"/>
  <c r="K910" i="29"/>
  <c r="K909" i="29"/>
  <c r="K908" i="29"/>
  <c r="K907" i="29"/>
  <c r="K906" i="29"/>
  <c r="K905" i="29"/>
  <c r="K904" i="29"/>
  <c r="K903" i="29"/>
  <c r="K902" i="29"/>
  <c r="K901" i="29"/>
  <c r="K900" i="29"/>
  <c r="K899" i="29"/>
  <c r="K898" i="29"/>
  <c r="K897" i="29"/>
  <c r="K896" i="29"/>
  <c r="K895" i="29"/>
  <c r="K894" i="29"/>
  <c r="K893" i="29"/>
  <c r="K892" i="29"/>
  <c r="K891" i="29"/>
  <c r="K890" i="29"/>
  <c r="K889" i="29"/>
  <c r="K888" i="29"/>
  <c r="K887" i="29"/>
  <c r="K886" i="29"/>
  <c r="K885" i="29"/>
  <c r="K884" i="29"/>
  <c r="K883" i="29"/>
  <c r="K882" i="29"/>
  <c r="K881" i="29"/>
  <c r="K880" i="29"/>
  <c r="K879" i="29"/>
  <c r="K878" i="29"/>
  <c r="K877" i="29"/>
  <c r="K876" i="29"/>
  <c r="K875" i="29"/>
  <c r="K874" i="29"/>
  <c r="K873" i="29"/>
  <c r="K872" i="29"/>
  <c r="K871" i="29"/>
  <c r="K870" i="29"/>
  <c r="K869" i="29"/>
  <c r="K868" i="29"/>
  <c r="K867" i="29"/>
  <c r="K866" i="29"/>
  <c r="K865" i="29"/>
  <c r="K864" i="29"/>
  <c r="K863" i="29"/>
  <c r="K862" i="29"/>
  <c r="K861" i="29"/>
  <c r="K860" i="29"/>
  <c r="K859" i="29"/>
  <c r="K858" i="29"/>
  <c r="K857" i="29"/>
  <c r="K856" i="29"/>
  <c r="K855" i="29"/>
  <c r="K854" i="29"/>
  <c r="K853" i="29"/>
  <c r="K852" i="29"/>
  <c r="K851" i="29"/>
  <c r="K850" i="29"/>
  <c r="K849" i="29"/>
  <c r="K848" i="29"/>
  <c r="K847" i="29"/>
  <c r="K846" i="29"/>
  <c r="K845" i="29"/>
  <c r="K844" i="29"/>
  <c r="K843" i="29"/>
  <c r="K842" i="29"/>
  <c r="K841" i="29"/>
  <c r="K840" i="29"/>
  <c r="K839" i="29"/>
  <c r="K838" i="29"/>
  <c r="K837" i="29"/>
  <c r="K836" i="29"/>
  <c r="K835" i="29"/>
  <c r="K834" i="29"/>
  <c r="K833" i="29"/>
  <c r="K832" i="29"/>
  <c r="K831" i="29"/>
  <c r="K830" i="29"/>
  <c r="K829" i="29"/>
  <c r="K828" i="29"/>
  <c r="K827" i="29"/>
  <c r="K826" i="29"/>
  <c r="K825" i="29"/>
  <c r="K824" i="29"/>
  <c r="K823" i="29"/>
  <c r="K822" i="29"/>
  <c r="K821" i="29"/>
  <c r="K820" i="29"/>
  <c r="K819" i="29"/>
  <c r="K818" i="29"/>
  <c r="K817" i="29"/>
  <c r="K816" i="29"/>
  <c r="K815" i="29"/>
  <c r="K814" i="29"/>
  <c r="K813" i="29"/>
  <c r="K812" i="29"/>
  <c r="K811" i="29"/>
  <c r="K810" i="29"/>
  <c r="K809" i="29"/>
  <c r="K808" i="29"/>
  <c r="K807" i="29"/>
  <c r="K806" i="29"/>
  <c r="K805" i="29"/>
  <c r="K804" i="29"/>
  <c r="K803" i="29"/>
  <c r="K802" i="29"/>
  <c r="K801" i="29"/>
  <c r="K800" i="29"/>
  <c r="K799" i="29"/>
  <c r="K798" i="29"/>
  <c r="K797" i="29"/>
  <c r="K796" i="29"/>
  <c r="K795" i="29"/>
  <c r="K794" i="29"/>
  <c r="K793" i="29"/>
  <c r="K792" i="29"/>
  <c r="K791" i="29"/>
  <c r="K790" i="29"/>
  <c r="K789" i="29"/>
  <c r="K788" i="29"/>
  <c r="K787" i="29"/>
  <c r="K786" i="29"/>
  <c r="K785" i="29"/>
  <c r="K784" i="29"/>
  <c r="K783" i="29"/>
  <c r="K782" i="29"/>
  <c r="K781" i="29"/>
  <c r="K780" i="29"/>
  <c r="K779" i="29"/>
  <c r="K778" i="29"/>
  <c r="K777" i="29"/>
  <c r="K776" i="29"/>
  <c r="K775" i="29"/>
  <c r="K774" i="29"/>
  <c r="K773" i="29"/>
  <c r="K772" i="29"/>
  <c r="K771" i="29"/>
  <c r="K770" i="29"/>
  <c r="K769" i="29"/>
  <c r="K768" i="29"/>
  <c r="K767" i="29"/>
  <c r="K766" i="29"/>
  <c r="K765" i="29"/>
  <c r="K764" i="29"/>
  <c r="K763" i="29"/>
  <c r="K762" i="29"/>
  <c r="K761" i="29"/>
  <c r="K760" i="29"/>
  <c r="K759" i="29"/>
  <c r="K758" i="29"/>
  <c r="K757" i="29"/>
  <c r="K756" i="29"/>
  <c r="K755" i="29"/>
  <c r="K754" i="29"/>
  <c r="K753" i="29"/>
  <c r="K752" i="29"/>
  <c r="K751" i="29"/>
  <c r="K750" i="29"/>
  <c r="K749" i="29"/>
  <c r="K748" i="29"/>
  <c r="K747" i="29"/>
  <c r="K746" i="29"/>
  <c r="K745" i="29"/>
  <c r="K744" i="29"/>
  <c r="K743" i="29"/>
  <c r="K742" i="29"/>
  <c r="K741" i="29"/>
  <c r="K740" i="29"/>
  <c r="K739" i="29"/>
  <c r="K738" i="29"/>
  <c r="K737" i="29"/>
  <c r="K736" i="29"/>
  <c r="K735" i="29"/>
  <c r="K734" i="29"/>
  <c r="K733" i="29"/>
  <c r="K732" i="29"/>
  <c r="K731" i="29"/>
  <c r="K730" i="29"/>
  <c r="K729" i="29"/>
  <c r="K728" i="29"/>
  <c r="K727" i="29"/>
  <c r="K726" i="29"/>
  <c r="K725" i="29"/>
  <c r="K724" i="29"/>
  <c r="K723" i="29"/>
  <c r="K722" i="29"/>
  <c r="K721" i="29"/>
  <c r="K720" i="29"/>
  <c r="K719" i="29"/>
  <c r="K718" i="29"/>
  <c r="K717" i="29"/>
  <c r="K716" i="29"/>
  <c r="K715" i="29"/>
  <c r="K714" i="29"/>
  <c r="K713" i="29"/>
  <c r="K712" i="29"/>
  <c r="K711" i="29"/>
  <c r="K710" i="29"/>
  <c r="K709" i="29"/>
  <c r="K708" i="29"/>
  <c r="K707" i="29"/>
  <c r="K706" i="29"/>
  <c r="K705" i="29"/>
  <c r="K704" i="29"/>
  <c r="K703" i="29"/>
  <c r="K702" i="29"/>
  <c r="K701" i="29"/>
  <c r="K700" i="29"/>
  <c r="K699" i="29"/>
  <c r="K698" i="29"/>
  <c r="K697" i="29"/>
  <c r="K696" i="29"/>
  <c r="K695" i="29"/>
  <c r="K694" i="29"/>
  <c r="K693" i="29"/>
  <c r="K692" i="29"/>
  <c r="K691" i="29"/>
  <c r="K690" i="29"/>
  <c r="K689" i="29"/>
  <c r="K688" i="29"/>
  <c r="K687" i="29"/>
  <c r="K686" i="29"/>
  <c r="K685" i="29"/>
  <c r="K684" i="29"/>
  <c r="K683" i="29"/>
  <c r="K682" i="29"/>
  <c r="K681" i="29"/>
  <c r="K680" i="29"/>
  <c r="K679" i="29"/>
  <c r="K678" i="29"/>
  <c r="K677" i="29"/>
  <c r="K676" i="29"/>
  <c r="K675" i="29"/>
  <c r="K674" i="29"/>
  <c r="K673" i="29"/>
  <c r="K672" i="29"/>
  <c r="K671" i="29"/>
  <c r="K670" i="29"/>
  <c r="K669" i="29"/>
  <c r="K668" i="29"/>
  <c r="K667" i="29"/>
  <c r="K666" i="29"/>
  <c r="K665" i="29"/>
  <c r="K664" i="29"/>
  <c r="K663" i="29"/>
  <c r="K662" i="29"/>
  <c r="K661" i="29"/>
  <c r="K660" i="29"/>
  <c r="K659" i="29"/>
  <c r="K658" i="29"/>
  <c r="K657" i="29"/>
  <c r="K656" i="29"/>
  <c r="K655" i="29"/>
  <c r="K654" i="29"/>
  <c r="K653" i="29"/>
  <c r="K652" i="29"/>
  <c r="K651" i="29"/>
  <c r="K650" i="29"/>
  <c r="K649" i="29"/>
  <c r="K648" i="29"/>
  <c r="K647" i="29"/>
  <c r="K646" i="29"/>
  <c r="K645" i="29"/>
  <c r="K644" i="29"/>
  <c r="K643" i="29"/>
  <c r="K642" i="29"/>
  <c r="K641" i="29"/>
  <c r="K640" i="29"/>
  <c r="K639" i="29"/>
  <c r="K638" i="29"/>
  <c r="K637" i="29"/>
  <c r="K636" i="29"/>
  <c r="K635" i="29"/>
  <c r="K634" i="29"/>
  <c r="K633" i="29"/>
  <c r="K632" i="29"/>
  <c r="K631" i="29"/>
  <c r="K630" i="29"/>
  <c r="K629" i="29"/>
  <c r="K628" i="29"/>
  <c r="K627" i="29"/>
  <c r="K626" i="29"/>
  <c r="K625" i="29"/>
  <c r="K624" i="29"/>
  <c r="K623" i="29"/>
  <c r="K622" i="29"/>
  <c r="K621" i="29"/>
  <c r="K620" i="29"/>
  <c r="K619" i="29"/>
  <c r="K618" i="29"/>
  <c r="K617" i="29"/>
  <c r="K616" i="29"/>
  <c r="K615" i="29"/>
  <c r="K614" i="29"/>
  <c r="K613" i="29"/>
  <c r="K612" i="29"/>
  <c r="K611" i="29"/>
  <c r="K610" i="29"/>
  <c r="K609" i="29"/>
  <c r="K608" i="29"/>
  <c r="K607" i="29"/>
  <c r="K606" i="29"/>
  <c r="K605" i="29"/>
  <c r="K604" i="29"/>
  <c r="K603" i="29"/>
  <c r="K602" i="29"/>
  <c r="K601" i="29"/>
  <c r="K600" i="29"/>
  <c r="K599" i="29"/>
  <c r="K598" i="29"/>
  <c r="K597" i="29"/>
  <c r="K596" i="29"/>
  <c r="K595" i="29"/>
  <c r="K594" i="29"/>
  <c r="K593" i="29"/>
  <c r="K592" i="29"/>
  <c r="K591" i="29"/>
  <c r="K590" i="29"/>
  <c r="K589" i="29"/>
  <c r="K588" i="29"/>
  <c r="K587" i="29"/>
  <c r="K586" i="29"/>
  <c r="K585" i="29"/>
  <c r="K584" i="29"/>
  <c r="K583" i="29"/>
  <c r="K582" i="29"/>
  <c r="K581" i="29"/>
  <c r="K580" i="29"/>
  <c r="K579" i="29"/>
  <c r="K578" i="29"/>
  <c r="K577" i="29"/>
  <c r="K576" i="29"/>
  <c r="K575" i="29"/>
  <c r="K574" i="29"/>
  <c r="K573" i="29"/>
  <c r="K572" i="29"/>
  <c r="K571" i="29"/>
  <c r="K570" i="29"/>
  <c r="K569" i="29"/>
  <c r="K568" i="29"/>
  <c r="K567" i="29"/>
  <c r="K566" i="29"/>
  <c r="K565" i="29"/>
  <c r="K564" i="29"/>
  <c r="K563" i="29"/>
  <c r="K562" i="29"/>
  <c r="K561" i="29"/>
  <c r="K560" i="29"/>
  <c r="K559" i="29"/>
  <c r="K558" i="29"/>
  <c r="K557" i="29"/>
  <c r="K556" i="29"/>
  <c r="K555" i="29"/>
  <c r="K554" i="29"/>
  <c r="K553" i="29"/>
  <c r="K552" i="29"/>
  <c r="K551" i="29"/>
  <c r="K550" i="29"/>
  <c r="K549" i="29"/>
  <c r="K548" i="29"/>
  <c r="K547" i="29"/>
  <c r="K546" i="29"/>
  <c r="K545" i="29"/>
  <c r="K544" i="29"/>
  <c r="K543" i="29"/>
  <c r="K542" i="29"/>
  <c r="K541" i="29"/>
  <c r="K540" i="29"/>
  <c r="K539" i="29"/>
  <c r="K538" i="29"/>
  <c r="K537" i="29"/>
  <c r="K536" i="29"/>
  <c r="K535" i="29"/>
  <c r="K534" i="29"/>
  <c r="K533" i="29"/>
  <c r="K532" i="29"/>
  <c r="K531" i="29"/>
  <c r="K530" i="29"/>
  <c r="K529" i="29"/>
  <c r="K528" i="29"/>
  <c r="K527" i="29"/>
  <c r="K526" i="29"/>
  <c r="K525" i="29"/>
  <c r="K524" i="29"/>
  <c r="K523" i="29"/>
  <c r="K522" i="29"/>
  <c r="K521" i="29"/>
  <c r="K520" i="29"/>
  <c r="K519" i="29"/>
  <c r="K518" i="29"/>
  <c r="K517" i="29"/>
  <c r="K516" i="29"/>
  <c r="K515" i="29"/>
  <c r="K514" i="29"/>
  <c r="K513" i="29"/>
  <c r="K512" i="29"/>
  <c r="K511" i="29"/>
  <c r="K510" i="29"/>
  <c r="K509" i="29"/>
  <c r="K508" i="29"/>
  <c r="K507" i="29"/>
  <c r="K506" i="29"/>
  <c r="K505" i="29"/>
  <c r="K504" i="29"/>
  <c r="K503" i="29"/>
  <c r="K502" i="29"/>
  <c r="K501" i="29"/>
  <c r="K500" i="29"/>
  <c r="K499" i="29"/>
  <c r="K498" i="29"/>
  <c r="K497" i="29"/>
  <c r="K496" i="29"/>
  <c r="K495" i="29"/>
  <c r="K494" i="29"/>
  <c r="K493" i="29"/>
  <c r="K492" i="29"/>
  <c r="K491" i="29"/>
  <c r="K490" i="29"/>
  <c r="K489" i="29"/>
  <c r="K488" i="29"/>
  <c r="K487" i="29"/>
  <c r="K486" i="29"/>
  <c r="K485" i="29"/>
  <c r="K484" i="29"/>
  <c r="K483" i="29"/>
  <c r="K482" i="29"/>
  <c r="K481" i="29"/>
  <c r="K480" i="29"/>
  <c r="K479" i="29"/>
  <c r="K478" i="29"/>
  <c r="K477" i="29"/>
  <c r="K476" i="29"/>
  <c r="K475" i="29"/>
  <c r="K474" i="29"/>
  <c r="K473" i="29"/>
  <c r="K472" i="29"/>
  <c r="K471" i="29"/>
  <c r="K470" i="29"/>
  <c r="K469" i="29"/>
  <c r="K468" i="29"/>
  <c r="K467" i="29"/>
  <c r="K466" i="29"/>
  <c r="K465" i="29"/>
  <c r="K464" i="29"/>
  <c r="K463" i="29"/>
  <c r="K462" i="29"/>
  <c r="K461" i="29"/>
  <c r="K460" i="29"/>
  <c r="K459" i="29"/>
  <c r="K458" i="29"/>
  <c r="K457" i="29"/>
  <c r="K456" i="29"/>
  <c r="K455" i="29"/>
  <c r="K454" i="29"/>
  <c r="K453" i="29"/>
  <c r="K452" i="29"/>
  <c r="K451" i="29"/>
  <c r="K450" i="29"/>
  <c r="K449" i="29"/>
  <c r="K448" i="29"/>
  <c r="K447" i="29"/>
  <c r="K446" i="29"/>
  <c r="K445" i="29"/>
  <c r="K444" i="29"/>
  <c r="K443" i="29"/>
  <c r="K442" i="29"/>
  <c r="K441" i="29"/>
  <c r="K440" i="29"/>
  <c r="K439" i="29"/>
  <c r="K438" i="29"/>
  <c r="K437" i="29"/>
  <c r="K436" i="29"/>
  <c r="K435" i="29"/>
  <c r="K434" i="29"/>
  <c r="K433" i="29"/>
  <c r="K432" i="29"/>
  <c r="K431" i="29"/>
  <c r="K430" i="29"/>
  <c r="K429" i="29"/>
  <c r="K428" i="29"/>
  <c r="K427" i="29"/>
  <c r="K426" i="29"/>
  <c r="K425" i="29"/>
  <c r="K424" i="29"/>
  <c r="K423" i="29"/>
  <c r="K422" i="29"/>
  <c r="K421" i="29"/>
  <c r="K420" i="29"/>
  <c r="K419" i="29"/>
  <c r="K418" i="29"/>
  <c r="K417" i="29"/>
  <c r="K416" i="29"/>
  <c r="K415" i="29"/>
  <c r="K414" i="29"/>
  <c r="K413" i="29"/>
  <c r="K412" i="29"/>
  <c r="K411" i="29"/>
  <c r="K410" i="29"/>
  <c r="K409" i="29"/>
  <c r="K408" i="29"/>
  <c r="K407" i="29"/>
  <c r="K406" i="29"/>
  <c r="K405" i="29"/>
  <c r="K404" i="29"/>
  <c r="K403" i="29"/>
  <c r="K402" i="29"/>
  <c r="K401" i="29"/>
  <c r="K400" i="29"/>
  <c r="K399" i="29"/>
  <c r="K398" i="29"/>
  <c r="K397" i="29"/>
  <c r="K396" i="29"/>
  <c r="K395" i="29"/>
  <c r="K394" i="29"/>
  <c r="K393" i="29"/>
  <c r="K392" i="29"/>
  <c r="K391" i="29"/>
  <c r="K390" i="29"/>
  <c r="K389" i="29"/>
  <c r="K388" i="29"/>
  <c r="K387" i="29"/>
  <c r="K386" i="29"/>
  <c r="K385" i="29"/>
  <c r="K384" i="29"/>
  <c r="K383" i="29"/>
  <c r="K382" i="29"/>
  <c r="K381" i="29"/>
  <c r="K380" i="29"/>
  <c r="K379" i="29"/>
  <c r="K378" i="29"/>
  <c r="K377" i="29"/>
  <c r="K376" i="29"/>
  <c r="K375" i="29"/>
  <c r="K374" i="29"/>
  <c r="K373" i="29"/>
  <c r="K372" i="29"/>
  <c r="K371" i="29"/>
  <c r="K370" i="29"/>
  <c r="K369" i="29"/>
  <c r="K368" i="29"/>
  <c r="K367" i="29"/>
  <c r="K366" i="29"/>
  <c r="K365" i="29"/>
  <c r="K364" i="29"/>
  <c r="K363" i="29"/>
  <c r="K362" i="29"/>
  <c r="K361" i="29"/>
  <c r="K360" i="29"/>
  <c r="K359" i="29"/>
  <c r="K358" i="29"/>
  <c r="K357" i="29"/>
  <c r="K356" i="29"/>
  <c r="K355" i="29"/>
  <c r="K354" i="29"/>
  <c r="K353" i="29"/>
  <c r="K352" i="29"/>
  <c r="K351" i="29"/>
  <c r="K350" i="29"/>
  <c r="K349" i="29"/>
  <c r="K348" i="29"/>
  <c r="K347" i="29"/>
  <c r="K346" i="29"/>
  <c r="K345" i="29"/>
  <c r="K344" i="29"/>
  <c r="K343" i="29"/>
  <c r="K342" i="29"/>
  <c r="K341" i="29"/>
  <c r="K340" i="29"/>
  <c r="K339" i="29"/>
  <c r="K338" i="29"/>
  <c r="K337" i="29"/>
  <c r="K336" i="29"/>
  <c r="K335" i="29"/>
  <c r="K334" i="29"/>
  <c r="K333" i="29"/>
  <c r="K332" i="29"/>
  <c r="K331" i="29"/>
  <c r="K330" i="29"/>
  <c r="K329" i="29"/>
  <c r="K328" i="29"/>
  <c r="K327" i="29"/>
  <c r="K326" i="29"/>
  <c r="K325" i="29"/>
  <c r="K324" i="29"/>
  <c r="K323" i="29"/>
  <c r="K322" i="29"/>
  <c r="K321" i="29"/>
  <c r="K320" i="29"/>
  <c r="K319" i="29"/>
  <c r="K318" i="29"/>
  <c r="K317" i="29"/>
  <c r="K316" i="29"/>
  <c r="K315" i="29"/>
  <c r="K314" i="29"/>
  <c r="K313" i="29"/>
  <c r="K312" i="29"/>
  <c r="K311" i="29"/>
  <c r="K310" i="29"/>
  <c r="K309" i="29"/>
  <c r="K308" i="29"/>
  <c r="K307" i="29"/>
  <c r="K306" i="29"/>
  <c r="K305" i="29"/>
  <c r="K304" i="29"/>
  <c r="K303" i="29"/>
  <c r="K302" i="29"/>
  <c r="K301" i="29"/>
  <c r="K300" i="29"/>
  <c r="K299" i="29"/>
  <c r="K298" i="29"/>
  <c r="K297" i="29"/>
  <c r="K296" i="29"/>
  <c r="K295" i="29"/>
  <c r="K294" i="29"/>
  <c r="K293" i="29"/>
  <c r="K292" i="29"/>
  <c r="K291" i="29"/>
  <c r="K290" i="29"/>
  <c r="K289" i="29"/>
  <c r="K288" i="29"/>
  <c r="K287" i="29"/>
  <c r="K286" i="29"/>
  <c r="K285" i="29"/>
  <c r="K284" i="29"/>
  <c r="K283" i="29"/>
  <c r="K282" i="29"/>
  <c r="K281" i="29"/>
  <c r="K280" i="29"/>
  <c r="K279" i="29"/>
  <c r="K278" i="29"/>
  <c r="K277" i="29"/>
  <c r="K276" i="29"/>
  <c r="K275" i="29"/>
  <c r="K274" i="29"/>
  <c r="K273" i="29"/>
  <c r="K272" i="29"/>
  <c r="K271" i="29"/>
  <c r="K270" i="29"/>
  <c r="K269" i="29"/>
  <c r="K268" i="29"/>
  <c r="K267" i="29"/>
  <c r="K266" i="29"/>
  <c r="K265" i="29"/>
  <c r="K264" i="29"/>
  <c r="K263" i="29"/>
  <c r="K262" i="29"/>
  <c r="K261" i="29"/>
  <c r="K260" i="29"/>
  <c r="K259" i="29"/>
  <c r="K258" i="29"/>
  <c r="K257" i="29"/>
  <c r="K256" i="29"/>
  <c r="K255" i="29"/>
  <c r="K254" i="29"/>
  <c r="K253" i="29"/>
  <c r="K252" i="29"/>
  <c r="K251" i="29"/>
  <c r="K250" i="29"/>
  <c r="K249" i="29"/>
  <c r="K248" i="29"/>
  <c r="K247" i="29"/>
  <c r="K246" i="29"/>
  <c r="K245" i="29"/>
  <c r="K244" i="29"/>
  <c r="K243" i="29"/>
  <c r="K242" i="29"/>
  <c r="K241" i="29"/>
  <c r="K240" i="29"/>
  <c r="K239" i="29"/>
  <c r="K238" i="29"/>
  <c r="K237" i="29"/>
  <c r="K234" i="29"/>
  <c r="K233" i="29"/>
  <c r="K232" i="29"/>
  <c r="K231" i="29"/>
  <c r="K230" i="29"/>
  <c r="K229" i="29"/>
  <c r="K228" i="29"/>
  <c r="K227" i="29"/>
  <c r="K226" i="29"/>
  <c r="K225" i="29"/>
  <c r="K224" i="29"/>
  <c r="K223" i="29"/>
  <c r="K222" i="29"/>
  <c r="K221" i="29"/>
  <c r="K220" i="29"/>
  <c r="K219" i="29"/>
  <c r="K218" i="29"/>
  <c r="K217" i="29"/>
  <c r="K216" i="29"/>
  <c r="K215" i="29"/>
  <c r="K214" i="29"/>
  <c r="K213" i="29"/>
  <c r="K212" i="29"/>
  <c r="K211" i="29"/>
  <c r="K210" i="29"/>
  <c r="K209" i="29"/>
  <c r="K208" i="29"/>
  <c r="K207" i="29"/>
  <c r="K206" i="29"/>
  <c r="K205" i="29"/>
  <c r="K204" i="29"/>
  <c r="K203" i="29"/>
  <c r="K202" i="29"/>
  <c r="K201" i="29"/>
  <c r="K200" i="29"/>
  <c r="K199" i="29"/>
  <c r="K198" i="29"/>
  <c r="K197" i="29"/>
  <c r="K196" i="29"/>
  <c r="K195" i="29"/>
  <c r="K194" i="29"/>
  <c r="K193" i="29"/>
  <c r="K192" i="29"/>
  <c r="K191" i="29"/>
  <c r="K190" i="29"/>
  <c r="K189" i="29"/>
  <c r="K188" i="29"/>
  <c r="K187" i="29"/>
  <c r="K186" i="29"/>
  <c r="K185" i="29"/>
  <c r="K184" i="29"/>
  <c r="K183" i="29"/>
  <c r="K182" i="29"/>
  <c r="K181" i="29"/>
  <c r="K180" i="29"/>
  <c r="K179" i="29"/>
  <c r="K178" i="29"/>
  <c r="K177" i="29"/>
  <c r="K176" i="29"/>
  <c r="K175" i="29"/>
  <c r="K174" i="29"/>
  <c r="K173" i="29"/>
  <c r="K172" i="29"/>
  <c r="K171" i="29"/>
  <c r="K170" i="29"/>
  <c r="K169" i="29"/>
  <c r="K168" i="29"/>
  <c r="K167" i="29"/>
  <c r="K166" i="29"/>
  <c r="K165" i="29"/>
  <c r="K164" i="29"/>
  <c r="K163" i="29"/>
  <c r="K162" i="29"/>
  <c r="K161" i="29"/>
  <c r="K160" i="29"/>
  <c r="K159" i="29"/>
  <c r="K158" i="29"/>
  <c r="K157" i="29"/>
  <c r="K156" i="29"/>
  <c r="K155" i="29"/>
  <c r="K154" i="29"/>
  <c r="K153" i="29"/>
  <c r="K152" i="29"/>
  <c r="K151" i="29"/>
  <c r="K150" i="29"/>
  <c r="K149" i="29"/>
  <c r="K148" i="29"/>
  <c r="K147" i="29"/>
  <c r="K146" i="29"/>
  <c r="K145" i="29"/>
  <c r="K144" i="29"/>
  <c r="K143" i="29"/>
  <c r="K142" i="29"/>
  <c r="K141" i="29"/>
  <c r="K140" i="29"/>
  <c r="K139" i="29"/>
  <c r="K138" i="29"/>
  <c r="K137" i="29"/>
  <c r="K136" i="29"/>
  <c r="K135" i="29"/>
  <c r="K134" i="29"/>
  <c r="K133" i="29"/>
  <c r="K132" i="29"/>
  <c r="K131" i="29"/>
  <c r="K130" i="29"/>
  <c r="K129" i="29"/>
  <c r="K128" i="29"/>
  <c r="K127" i="29"/>
  <c r="K126" i="29"/>
  <c r="K125" i="29"/>
  <c r="K124" i="29"/>
  <c r="K123" i="29"/>
  <c r="K122" i="29"/>
  <c r="K121" i="29"/>
  <c r="K120" i="29"/>
  <c r="K119" i="29"/>
  <c r="K118" i="29"/>
  <c r="K117" i="29"/>
  <c r="K116" i="29"/>
  <c r="K115" i="29"/>
  <c r="K114" i="29"/>
  <c r="K113" i="29"/>
  <c r="K112" i="29"/>
  <c r="K111" i="29"/>
  <c r="K110" i="29"/>
  <c r="K109" i="29"/>
  <c r="K108" i="29"/>
  <c r="K107" i="29"/>
  <c r="K106" i="29"/>
  <c r="K105" i="29"/>
  <c r="K104" i="29"/>
  <c r="K103" i="29"/>
  <c r="K102" i="29"/>
  <c r="K101" i="29"/>
  <c r="K100" i="29"/>
  <c r="K99" i="29"/>
  <c r="K98" i="29"/>
  <c r="K97" i="29"/>
  <c r="K96" i="29"/>
  <c r="K95" i="29"/>
  <c r="K94" i="29"/>
  <c r="K93" i="29"/>
  <c r="K92" i="29"/>
  <c r="K91" i="29"/>
  <c r="K90" i="29"/>
  <c r="K89" i="29"/>
  <c r="K88" i="29"/>
  <c r="K87" i="29"/>
  <c r="K86" i="29"/>
  <c r="K85" i="29"/>
  <c r="K84" i="29"/>
  <c r="K83" i="29"/>
  <c r="K82" i="29"/>
  <c r="K81" i="29"/>
  <c r="K80" i="29"/>
  <c r="K79" i="29"/>
  <c r="K78" i="29"/>
  <c r="K77" i="29"/>
  <c r="K76" i="29"/>
  <c r="K75" i="29"/>
  <c r="K74" i="29"/>
  <c r="K73" i="29"/>
  <c r="K72" i="29"/>
  <c r="K71" i="29"/>
  <c r="K70" i="29"/>
  <c r="K69" i="29"/>
  <c r="K68" i="29"/>
  <c r="K67" i="29"/>
  <c r="K66" i="29"/>
  <c r="K65" i="29"/>
  <c r="K64" i="29"/>
  <c r="K63" i="29"/>
  <c r="K62" i="29"/>
  <c r="K61" i="29"/>
  <c r="K60" i="29"/>
  <c r="K59" i="29"/>
  <c r="K58" i="29"/>
  <c r="K57" i="29"/>
  <c r="K56" i="29"/>
  <c r="K55" i="29"/>
  <c r="K54" i="29"/>
  <c r="K53" i="29"/>
  <c r="K52" i="29"/>
  <c r="K51" i="29"/>
  <c r="K50" i="29"/>
  <c r="K49" i="29"/>
  <c r="K48" i="29"/>
  <c r="K47" i="29"/>
  <c r="K46" i="29"/>
  <c r="K45" i="29"/>
  <c r="K44" i="29"/>
  <c r="K43" i="29"/>
  <c r="K42" i="29"/>
  <c r="K41" i="29"/>
  <c r="K40" i="29"/>
  <c r="K39" i="29"/>
  <c r="K38" i="29"/>
  <c r="K37" i="29"/>
  <c r="K36" i="29"/>
  <c r="K35" i="29"/>
  <c r="K34" i="29"/>
  <c r="K33" i="29"/>
  <c r="K32" i="29"/>
  <c r="K31" i="29"/>
  <c r="K30" i="29"/>
  <c r="K29" i="29"/>
  <c r="K28" i="29"/>
  <c r="K2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F16" i="15"/>
  <c r="F17" i="15"/>
  <c r="G17" i="15"/>
  <c r="I195" i="28"/>
  <c r="J195" i="28"/>
  <c r="K193" i="28"/>
  <c r="K192" i="28"/>
  <c r="K191" i="28"/>
  <c r="K190" i="28"/>
  <c r="K189" i="28"/>
  <c r="K188" i="28"/>
  <c r="K187" i="28"/>
  <c r="K186" i="28"/>
  <c r="K185" i="28"/>
  <c r="K184" i="28"/>
  <c r="K183" i="28"/>
  <c r="K182" i="28"/>
  <c r="K181" i="28"/>
  <c r="K180" i="28"/>
  <c r="K179" i="28"/>
  <c r="K178" i="28"/>
  <c r="K177" i="28"/>
  <c r="K176" i="28"/>
  <c r="K175" i="28"/>
  <c r="K174" i="28"/>
  <c r="K173" i="28"/>
  <c r="K172" i="28"/>
  <c r="K171" i="28"/>
  <c r="K170" i="28"/>
  <c r="K169" i="28"/>
  <c r="K168" i="28"/>
  <c r="K167" i="28"/>
  <c r="K166" i="28"/>
  <c r="K165" i="28"/>
  <c r="K164" i="28"/>
  <c r="K163" i="28"/>
  <c r="K162" i="28"/>
  <c r="K161" i="28"/>
  <c r="K160" i="28"/>
  <c r="K159" i="28"/>
  <c r="K158" i="28"/>
  <c r="K157" i="28"/>
  <c r="K156" i="28"/>
  <c r="K155" i="28"/>
  <c r="K154" i="28"/>
  <c r="K153" i="28"/>
  <c r="K152" i="28"/>
  <c r="K151" i="28"/>
  <c r="K150" i="28"/>
  <c r="K149" i="28"/>
  <c r="K148" i="28"/>
  <c r="K147" i="28"/>
  <c r="K146" i="28"/>
  <c r="K145" i="28"/>
  <c r="K144" i="28"/>
  <c r="K143" i="28"/>
  <c r="K142" i="28"/>
  <c r="K141" i="28"/>
  <c r="K140" i="28"/>
  <c r="K139" i="28"/>
  <c r="K138" i="28"/>
  <c r="K137" i="28"/>
  <c r="K136" i="28"/>
  <c r="K135" i="28"/>
  <c r="K134" i="28"/>
  <c r="K133" i="28"/>
  <c r="K132" i="28"/>
  <c r="K131" i="28"/>
  <c r="K130" i="28"/>
  <c r="K129" i="28"/>
  <c r="K128" i="28"/>
  <c r="K127" i="28"/>
  <c r="K126" i="28"/>
  <c r="K125" i="28"/>
  <c r="K124" i="28"/>
  <c r="K123" i="28"/>
  <c r="K122" i="28"/>
  <c r="K121" i="28"/>
  <c r="K120" i="28"/>
  <c r="K119" i="28"/>
  <c r="K118" i="28"/>
  <c r="K117" i="28"/>
  <c r="K116" i="28"/>
  <c r="K115" i="28"/>
  <c r="K114" i="28"/>
  <c r="K113" i="28"/>
  <c r="K112" i="28"/>
  <c r="K111" i="28"/>
  <c r="K110" i="28"/>
  <c r="K109" i="28"/>
  <c r="K108" i="28"/>
  <c r="K107" i="28"/>
  <c r="K106" i="28"/>
  <c r="K105" i="28"/>
  <c r="K104" i="28"/>
  <c r="K103" i="28"/>
  <c r="K102" i="28"/>
  <c r="K101" i="28"/>
  <c r="K100" i="28"/>
  <c r="K99" i="28"/>
  <c r="K98" i="28"/>
  <c r="K97" i="28"/>
  <c r="K96" i="28"/>
  <c r="K95" i="28"/>
  <c r="K94" i="28"/>
  <c r="K93" i="28"/>
  <c r="K92" i="28"/>
  <c r="K91" i="28"/>
  <c r="K90" i="28"/>
  <c r="K89" i="28"/>
  <c r="K88" i="28"/>
  <c r="K87" i="28"/>
  <c r="K86" i="28"/>
  <c r="K85" i="28"/>
  <c r="K84" i="28"/>
  <c r="K83" i="28"/>
  <c r="K82" i="28"/>
  <c r="K81" i="28"/>
  <c r="K80" i="28"/>
  <c r="K79" i="28"/>
  <c r="K78" i="28"/>
  <c r="K77" i="28"/>
  <c r="K76" i="28"/>
  <c r="K75" i="28"/>
  <c r="K74" i="28"/>
  <c r="K73" i="28"/>
  <c r="K72" i="28"/>
  <c r="K71" i="28"/>
  <c r="K70" i="28"/>
  <c r="K69" i="28"/>
  <c r="K68" i="28"/>
  <c r="K67" i="28"/>
  <c r="K66" i="28"/>
  <c r="K65" i="28"/>
  <c r="K64" i="28"/>
  <c r="K63" i="28"/>
  <c r="K62" i="28"/>
  <c r="K61" i="28"/>
  <c r="K60" i="28"/>
  <c r="K59" i="28"/>
  <c r="K58" i="28"/>
  <c r="K57" i="28"/>
  <c r="K56" i="28"/>
  <c r="K55" i="28"/>
  <c r="K54" i="28"/>
  <c r="K53" i="28"/>
  <c r="K52" i="28"/>
  <c r="K51" i="28"/>
  <c r="K50" i="28"/>
  <c r="K49" i="28"/>
  <c r="K48" i="28"/>
  <c r="K47" i="28"/>
  <c r="K46" i="28"/>
  <c r="K45" i="28"/>
  <c r="K44" i="28"/>
  <c r="K43" i="28"/>
  <c r="K42" i="28"/>
  <c r="K41" i="28"/>
  <c r="K40" i="28"/>
  <c r="K39" i="28"/>
  <c r="K38" i="28"/>
  <c r="K37" i="28"/>
  <c r="K36" i="28"/>
  <c r="K35" i="28"/>
  <c r="K34" i="28"/>
  <c r="K33" i="28"/>
  <c r="K32" i="28"/>
  <c r="K31" i="28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F12" i="15"/>
  <c r="F11" i="15"/>
  <c r="G11" i="15"/>
  <c r="F10" i="15"/>
  <c r="I66" i="27"/>
  <c r="J66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18" i="27"/>
  <c r="K17" i="27"/>
  <c r="K16" i="27"/>
  <c r="K15" i="27"/>
  <c r="K14" i="27"/>
  <c r="F29" i="15"/>
  <c r="I275" i="26"/>
  <c r="J275" i="26"/>
  <c r="K273" i="26"/>
  <c r="K272" i="26"/>
  <c r="K271" i="26"/>
  <c r="K270" i="26"/>
  <c r="K269" i="26"/>
  <c r="K268" i="26"/>
  <c r="K267" i="26"/>
  <c r="K266" i="26"/>
  <c r="K265" i="26"/>
  <c r="K264" i="26"/>
  <c r="K263" i="26"/>
  <c r="K262" i="26"/>
  <c r="K261" i="26"/>
  <c r="K260" i="26"/>
  <c r="K259" i="26"/>
  <c r="K258" i="26"/>
  <c r="K257" i="26"/>
  <c r="K256" i="26"/>
  <c r="K255" i="26"/>
  <c r="K254" i="26"/>
  <c r="K253" i="26"/>
  <c r="K252" i="26"/>
  <c r="K251" i="26"/>
  <c r="K250" i="26"/>
  <c r="K249" i="26"/>
  <c r="K248" i="26"/>
  <c r="K247" i="26"/>
  <c r="K246" i="26"/>
  <c r="K245" i="26"/>
  <c r="K244" i="26"/>
  <c r="K243" i="26"/>
  <c r="K242" i="26"/>
  <c r="K241" i="26"/>
  <c r="K240" i="26"/>
  <c r="K239" i="26"/>
  <c r="K238" i="26"/>
  <c r="K237" i="26"/>
  <c r="K236" i="26"/>
  <c r="K235" i="26"/>
  <c r="K234" i="26"/>
  <c r="K233" i="26"/>
  <c r="K232" i="26"/>
  <c r="K231" i="26"/>
  <c r="K230" i="26"/>
  <c r="K229" i="26"/>
  <c r="K228" i="26"/>
  <c r="K227" i="26"/>
  <c r="K226" i="26"/>
  <c r="K225" i="26"/>
  <c r="K224" i="26"/>
  <c r="K223" i="26"/>
  <c r="K222" i="26"/>
  <c r="K221" i="26"/>
  <c r="K220" i="26"/>
  <c r="K219" i="26"/>
  <c r="K218" i="26"/>
  <c r="K217" i="26"/>
  <c r="K216" i="26"/>
  <c r="K215" i="26"/>
  <c r="K214" i="26"/>
  <c r="K213" i="26"/>
  <c r="K212" i="26"/>
  <c r="K211" i="26"/>
  <c r="K210" i="26"/>
  <c r="K209" i="26"/>
  <c r="K208" i="26"/>
  <c r="K207" i="26"/>
  <c r="K206" i="26"/>
  <c r="K205" i="26"/>
  <c r="K204" i="26"/>
  <c r="K203" i="26"/>
  <c r="K202" i="26"/>
  <c r="K201" i="26"/>
  <c r="K200" i="26"/>
  <c r="K199" i="26"/>
  <c r="K198" i="26"/>
  <c r="K197" i="26"/>
  <c r="K196" i="26"/>
  <c r="K195" i="26"/>
  <c r="K194" i="26"/>
  <c r="K193" i="26"/>
  <c r="K192" i="26"/>
  <c r="K191" i="26"/>
  <c r="K190" i="26"/>
  <c r="K189" i="26"/>
  <c r="K188" i="26"/>
  <c r="K187" i="26"/>
  <c r="K186" i="26"/>
  <c r="K185" i="26"/>
  <c r="K184" i="26"/>
  <c r="K183" i="26"/>
  <c r="K182" i="26"/>
  <c r="K181" i="26"/>
  <c r="K180" i="26"/>
  <c r="K179" i="26"/>
  <c r="K178" i="26"/>
  <c r="K177" i="26"/>
  <c r="K176" i="26"/>
  <c r="K175" i="26"/>
  <c r="K174" i="26"/>
  <c r="K173" i="26"/>
  <c r="K172" i="26"/>
  <c r="K171" i="26"/>
  <c r="K170" i="26"/>
  <c r="K169" i="26"/>
  <c r="K168" i="26"/>
  <c r="K167" i="26"/>
  <c r="K166" i="26"/>
  <c r="K165" i="26"/>
  <c r="K164" i="26"/>
  <c r="K163" i="26"/>
  <c r="K162" i="26"/>
  <c r="K161" i="26"/>
  <c r="K160" i="26"/>
  <c r="K159" i="26"/>
  <c r="K158" i="26"/>
  <c r="K157" i="26"/>
  <c r="K156" i="26"/>
  <c r="K155" i="26"/>
  <c r="K154" i="26"/>
  <c r="K153" i="26"/>
  <c r="K152" i="26"/>
  <c r="K151" i="26"/>
  <c r="K150" i="26"/>
  <c r="K149" i="26"/>
  <c r="K148" i="26"/>
  <c r="K147" i="26"/>
  <c r="K146" i="26"/>
  <c r="K145" i="26"/>
  <c r="K144" i="26"/>
  <c r="K143" i="26"/>
  <c r="K142" i="26"/>
  <c r="K141" i="26"/>
  <c r="K140" i="26"/>
  <c r="K139" i="26"/>
  <c r="K138" i="26"/>
  <c r="K137" i="26"/>
  <c r="K136" i="26"/>
  <c r="K135" i="26"/>
  <c r="K134" i="26"/>
  <c r="K133" i="26"/>
  <c r="K132" i="26"/>
  <c r="K131" i="26"/>
  <c r="K130" i="26"/>
  <c r="K129" i="26"/>
  <c r="K128" i="26"/>
  <c r="K127" i="26"/>
  <c r="K126" i="26"/>
  <c r="K125" i="26"/>
  <c r="K124" i="26"/>
  <c r="K123" i="26"/>
  <c r="K122" i="26"/>
  <c r="K121" i="26"/>
  <c r="K120" i="26"/>
  <c r="K119" i="26"/>
  <c r="K118" i="26"/>
  <c r="K117" i="26"/>
  <c r="K116" i="26"/>
  <c r="K115" i="26"/>
  <c r="K114" i="26"/>
  <c r="K113" i="26"/>
  <c r="K112" i="26"/>
  <c r="K111" i="26"/>
  <c r="K110" i="26"/>
  <c r="K109" i="26"/>
  <c r="K108" i="26"/>
  <c r="K107" i="26"/>
  <c r="K106" i="26"/>
  <c r="K105" i="26"/>
  <c r="K104" i="26"/>
  <c r="K103" i="26"/>
  <c r="K102" i="26"/>
  <c r="K101" i="26"/>
  <c r="K100" i="26"/>
  <c r="K99" i="26"/>
  <c r="K98" i="26"/>
  <c r="K97" i="26"/>
  <c r="K96" i="26"/>
  <c r="K95" i="26"/>
  <c r="K94" i="26"/>
  <c r="K93" i="26"/>
  <c r="K92" i="26"/>
  <c r="K91" i="26"/>
  <c r="K90" i="26"/>
  <c r="K89" i="26"/>
  <c r="K88" i="26"/>
  <c r="K87" i="26"/>
  <c r="K86" i="26"/>
  <c r="K85" i="26"/>
  <c r="K84" i="26"/>
  <c r="K83" i="26"/>
  <c r="K82" i="26"/>
  <c r="K81" i="26"/>
  <c r="K80" i="26"/>
  <c r="K79" i="26"/>
  <c r="K78" i="26"/>
  <c r="K77" i="26"/>
  <c r="K76" i="26"/>
  <c r="K75" i="26"/>
  <c r="K74" i="26"/>
  <c r="K73" i="26"/>
  <c r="K72" i="26"/>
  <c r="K71" i="26"/>
  <c r="K70" i="26"/>
  <c r="K69" i="26"/>
  <c r="K68" i="26"/>
  <c r="K67" i="26"/>
  <c r="K66" i="26"/>
  <c r="K65" i="26"/>
  <c r="K64" i="26"/>
  <c r="K63" i="26"/>
  <c r="K62" i="26"/>
  <c r="K61" i="26"/>
  <c r="K60" i="26"/>
  <c r="K59" i="26"/>
  <c r="K58" i="26"/>
  <c r="K57" i="26"/>
  <c r="K56" i="26"/>
  <c r="K55" i="26"/>
  <c r="K54" i="26"/>
  <c r="K53" i="26"/>
  <c r="K52" i="26"/>
  <c r="K51" i="26"/>
  <c r="K50" i="26"/>
  <c r="K49" i="26"/>
  <c r="K48" i="26"/>
  <c r="K47" i="26"/>
  <c r="K46" i="26"/>
  <c r="K45" i="26"/>
  <c r="K44" i="26"/>
  <c r="K43" i="26"/>
  <c r="K42" i="26"/>
  <c r="K41" i="26"/>
  <c r="K40" i="26"/>
  <c r="K39" i="26"/>
  <c r="K38" i="26"/>
  <c r="K37" i="26"/>
  <c r="K36" i="26"/>
  <c r="K35" i="26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F25" i="15"/>
  <c r="I3230" i="25"/>
  <c r="J3230" i="25"/>
  <c r="K3228" i="25"/>
  <c r="K3227" i="25"/>
  <c r="K3226" i="25"/>
  <c r="K3225" i="25"/>
  <c r="K3224" i="25"/>
  <c r="K3223" i="25"/>
  <c r="K3222" i="25"/>
  <c r="K3221" i="25"/>
  <c r="K3220" i="25"/>
  <c r="K3219" i="25"/>
  <c r="K3218" i="25"/>
  <c r="K3217" i="25"/>
  <c r="K3216" i="25"/>
  <c r="K3215" i="25"/>
  <c r="K3214" i="25"/>
  <c r="K3213" i="25"/>
  <c r="K3212" i="25"/>
  <c r="K3211" i="25"/>
  <c r="K3210" i="25"/>
  <c r="K3209" i="25"/>
  <c r="K3208" i="25"/>
  <c r="K3207" i="25"/>
  <c r="K3206" i="25"/>
  <c r="K3205" i="25"/>
  <c r="K3204" i="25"/>
  <c r="K3203" i="25"/>
  <c r="K3202" i="25"/>
  <c r="K3201" i="25"/>
  <c r="K3200" i="25"/>
  <c r="K3199" i="25"/>
  <c r="K3198" i="25"/>
  <c r="K3197" i="25"/>
  <c r="K3196" i="25"/>
  <c r="K3195" i="25"/>
  <c r="K3194" i="25"/>
  <c r="K3193" i="25"/>
  <c r="K3192" i="25"/>
  <c r="K3191" i="25"/>
  <c r="K3190" i="25"/>
  <c r="K3189" i="25"/>
  <c r="K3188" i="25"/>
  <c r="K3187" i="25"/>
  <c r="K3186" i="25"/>
  <c r="K3185" i="25"/>
  <c r="K3184" i="25"/>
  <c r="K3183" i="25"/>
  <c r="K3182" i="25"/>
  <c r="K3181" i="25"/>
  <c r="K3180" i="25"/>
  <c r="K3179" i="25"/>
  <c r="K3178" i="25"/>
  <c r="K3177" i="25"/>
  <c r="K3176" i="25"/>
  <c r="K3175" i="25"/>
  <c r="K3174" i="25"/>
  <c r="K3173" i="25"/>
  <c r="K3172" i="25"/>
  <c r="K3171" i="25"/>
  <c r="K3170" i="25"/>
  <c r="K3169" i="25"/>
  <c r="K3168" i="25"/>
  <c r="K3167" i="25"/>
  <c r="K3166" i="25"/>
  <c r="K3165" i="25"/>
  <c r="K3164" i="25"/>
  <c r="K3163" i="25"/>
  <c r="K3162" i="25"/>
  <c r="K3161" i="25"/>
  <c r="K3160" i="25"/>
  <c r="K3159" i="25"/>
  <c r="K3158" i="25"/>
  <c r="K3157" i="25"/>
  <c r="K3156" i="25"/>
  <c r="K3155" i="25"/>
  <c r="K3154" i="25"/>
  <c r="K3153" i="25"/>
  <c r="K3152" i="25"/>
  <c r="K3151" i="25"/>
  <c r="K3150" i="25"/>
  <c r="K3149" i="25"/>
  <c r="K3148" i="25"/>
  <c r="K3147" i="25"/>
  <c r="K3146" i="25"/>
  <c r="K3145" i="25"/>
  <c r="K3144" i="25"/>
  <c r="K3143" i="25"/>
  <c r="K3142" i="25"/>
  <c r="K3141" i="25"/>
  <c r="K3140" i="25"/>
  <c r="K3139" i="25"/>
  <c r="K3138" i="25"/>
  <c r="K3137" i="25"/>
  <c r="K3136" i="25"/>
  <c r="K3135" i="25"/>
  <c r="K3134" i="25"/>
  <c r="K3133" i="25"/>
  <c r="K3132" i="25"/>
  <c r="K3131" i="25"/>
  <c r="K3130" i="25"/>
  <c r="K3129" i="25"/>
  <c r="K3128" i="25"/>
  <c r="K3127" i="25"/>
  <c r="K3126" i="25"/>
  <c r="K3125" i="25"/>
  <c r="K3124" i="25"/>
  <c r="K3123" i="25"/>
  <c r="K3122" i="25"/>
  <c r="K3121" i="25"/>
  <c r="K3120" i="25"/>
  <c r="K3119" i="25"/>
  <c r="K3118" i="25"/>
  <c r="K3117" i="25"/>
  <c r="K3116" i="25"/>
  <c r="K3115" i="25"/>
  <c r="K3114" i="25"/>
  <c r="K3113" i="25"/>
  <c r="K3112" i="25"/>
  <c r="K3111" i="25"/>
  <c r="K3110" i="25"/>
  <c r="K3109" i="25"/>
  <c r="K3108" i="25"/>
  <c r="K3107" i="25"/>
  <c r="K3106" i="25"/>
  <c r="K3105" i="25"/>
  <c r="K3104" i="25"/>
  <c r="K3103" i="25"/>
  <c r="K3102" i="25"/>
  <c r="K3101" i="25"/>
  <c r="K3100" i="25"/>
  <c r="K3099" i="25"/>
  <c r="K3098" i="25"/>
  <c r="K3097" i="25"/>
  <c r="K3096" i="25"/>
  <c r="K3095" i="25"/>
  <c r="K3094" i="25"/>
  <c r="K3093" i="25"/>
  <c r="K3092" i="25"/>
  <c r="K3091" i="25"/>
  <c r="K3090" i="25"/>
  <c r="K3089" i="25"/>
  <c r="K3088" i="25"/>
  <c r="K3087" i="25"/>
  <c r="K3086" i="25"/>
  <c r="K3085" i="25"/>
  <c r="K3084" i="25"/>
  <c r="K3083" i="25"/>
  <c r="K3082" i="25"/>
  <c r="K3081" i="25"/>
  <c r="K3080" i="25"/>
  <c r="K3079" i="25"/>
  <c r="K3078" i="25"/>
  <c r="K3077" i="25"/>
  <c r="K3076" i="25"/>
  <c r="K3075" i="25"/>
  <c r="K3074" i="25"/>
  <c r="K3073" i="25"/>
  <c r="K3072" i="25"/>
  <c r="K3071" i="25"/>
  <c r="K3070" i="25"/>
  <c r="K3069" i="25"/>
  <c r="K3068" i="25"/>
  <c r="K3067" i="25"/>
  <c r="K3066" i="25"/>
  <c r="K3065" i="25"/>
  <c r="K3064" i="25"/>
  <c r="K3063" i="25"/>
  <c r="K3062" i="25"/>
  <c r="K3061" i="25"/>
  <c r="K3060" i="25"/>
  <c r="K3059" i="25"/>
  <c r="K3058" i="25"/>
  <c r="K3057" i="25"/>
  <c r="K3056" i="25"/>
  <c r="K3055" i="25"/>
  <c r="K3054" i="25"/>
  <c r="K3053" i="25"/>
  <c r="K3052" i="25"/>
  <c r="K3051" i="25"/>
  <c r="K3050" i="25"/>
  <c r="K3049" i="25"/>
  <c r="K3048" i="25"/>
  <c r="K3047" i="25"/>
  <c r="K3046" i="25"/>
  <c r="K3045" i="25"/>
  <c r="K3044" i="25"/>
  <c r="K3043" i="25"/>
  <c r="K3042" i="25"/>
  <c r="K3041" i="25"/>
  <c r="K3040" i="25"/>
  <c r="K3039" i="25"/>
  <c r="K3038" i="25"/>
  <c r="K3037" i="25"/>
  <c r="K3036" i="25"/>
  <c r="K3035" i="25"/>
  <c r="K3034" i="25"/>
  <c r="K3033" i="25"/>
  <c r="K3032" i="25"/>
  <c r="K3031" i="25"/>
  <c r="K3030" i="25"/>
  <c r="K3029" i="25"/>
  <c r="K3028" i="25"/>
  <c r="K3027" i="25"/>
  <c r="K3026" i="25"/>
  <c r="K3025" i="25"/>
  <c r="K3024" i="25"/>
  <c r="K3023" i="25"/>
  <c r="K3022" i="25"/>
  <c r="K3021" i="25"/>
  <c r="K3020" i="25"/>
  <c r="K3019" i="25"/>
  <c r="K3018" i="25"/>
  <c r="K3017" i="25"/>
  <c r="K3016" i="25"/>
  <c r="K3015" i="25"/>
  <c r="K3014" i="25"/>
  <c r="K3013" i="25"/>
  <c r="K3012" i="25"/>
  <c r="K3011" i="25"/>
  <c r="K3010" i="25"/>
  <c r="K3009" i="25"/>
  <c r="K3008" i="25"/>
  <c r="K3007" i="25"/>
  <c r="K3006" i="25"/>
  <c r="K3005" i="25"/>
  <c r="K3004" i="25"/>
  <c r="K3003" i="25"/>
  <c r="K3002" i="25"/>
  <c r="K3001" i="25"/>
  <c r="K3000" i="25"/>
  <c r="K2999" i="25"/>
  <c r="K2998" i="25"/>
  <c r="K2997" i="25"/>
  <c r="K2996" i="25"/>
  <c r="K2995" i="25"/>
  <c r="K2994" i="25"/>
  <c r="K2993" i="25"/>
  <c r="K2992" i="25"/>
  <c r="K2991" i="25"/>
  <c r="K2990" i="25"/>
  <c r="K2989" i="25"/>
  <c r="K2988" i="25"/>
  <c r="K2987" i="25"/>
  <c r="K2986" i="25"/>
  <c r="K2985" i="25"/>
  <c r="K2984" i="25"/>
  <c r="K2983" i="25"/>
  <c r="K2982" i="25"/>
  <c r="K2981" i="25"/>
  <c r="K2980" i="25"/>
  <c r="K2979" i="25"/>
  <c r="K2978" i="25"/>
  <c r="K2977" i="25"/>
  <c r="K2976" i="25"/>
  <c r="K2975" i="25"/>
  <c r="K2974" i="25"/>
  <c r="K2973" i="25"/>
  <c r="K2972" i="25"/>
  <c r="K2971" i="25"/>
  <c r="K2970" i="25"/>
  <c r="K2969" i="25"/>
  <c r="K2968" i="25"/>
  <c r="K2967" i="25"/>
  <c r="K2966" i="25"/>
  <c r="K2965" i="25"/>
  <c r="K2964" i="25"/>
  <c r="K2963" i="25"/>
  <c r="K2962" i="25"/>
  <c r="K2961" i="25"/>
  <c r="K2960" i="25"/>
  <c r="K2959" i="25"/>
  <c r="K2958" i="25"/>
  <c r="K2957" i="25"/>
  <c r="K2956" i="25"/>
  <c r="K2955" i="25"/>
  <c r="K2954" i="25"/>
  <c r="K2953" i="25"/>
  <c r="K2952" i="25"/>
  <c r="K2951" i="25"/>
  <c r="K2950" i="25"/>
  <c r="K2949" i="25"/>
  <c r="K2948" i="25"/>
  <c r="K2947" i="25"/>
  <c r="K2946" i="25"/>
  <c r="K2945" i="25"/>
  <c r="K2944" i="25"/>
  <c r="K2943" i="25"/>
  <c r="K2942" i="25"/>
  <c r="K2941" i="25"/>
  <c r="K2940" i="25"/>
  <c r="K2939" i="25"/>
  <c r="K2938" i="25"/>
  <c r="K2937" i="25"/>
  <c r="K2936" i="25"/>
  <c r="K2935" i="25"/>
  <c r="K2934" i="25"/>
  <c r="K2933" i="25"/>
  <c r="K2932" i="25"/>
  <c r="K2931" i="25"/>
  <c r="K2930" i="25"/>
  <c r="K2929" i="25"/>
  <c r="K2928" i="25"/>
  <c r="K2927" i="25"/>
  <c r="K2926" i="25"/>
  <c r="K2925" i="25"/>
  <c r="K2924" i="25"/>
  <c r="K2923" i="25"/>
  <c r="K2922" i="25"/>
  <c r="K2921" i="25"/>
  <c r="K2920" i="25"/>
  <c r="K2919" i="25"/>
  <c r="K2918" i="25"/>
  <c r="K2917" i="25"/>
  <c r="K2916" i="25"/>
  <c r="K2915" i="25"/>
  <c r="K2914" i="25"/>
  <c r="K2913" i="25"/>
  <c r="K2912" i="25"/>
  <c r="K2911" i="25"/>
  <c r="K2910" i="25"/>
  <c r="K2909" i="25"/>
  <c r="K2908" i="25"/>
  <c r="K2907" i="25"/>
  <c r="K2906" i="25"/>
  <c r="K2905" i="25"/>
  <c r="K2904" i="25"/>
  <c r="K2903" i="25"/>
  <c r="K2902" i="25"/>
  <c r="K2901" i="25"/>
  <c r="K2900" i="25"/>
  <c r="K2899" i="25"/>
  <c r="K2898" i="25"/>
  <c r="K2897" i="25"/>
  <c r="K2896" i="25"/>
  <c r="K2895" i="25"/>
  <c r="K2894" i="25"/>
  <c r="K2893" i="25"/>
  <c r="K2892" i="25"/>
  <c r="K2891" i="25"/>
  <c r="K2890" i="25"/>
  <c r="K2889" i="25"/>
  <c r="K2888" i="25"/>
  <c r="K2887" i="25"/>
  <c r="K2886" i="25"/>
  <c r="K2885" i="25"/>
  <c r="K2884" i="25"/>
  <c r="K2883" i="25"/>
  <c r="K2882" i="25"/>
  <c r="K2881" i="25"/>
  <c r="K2880" i="25"/>
  <c r="K2879" i="25"/>
  <c r="K2878" i="25"/>
  <c r="K2877" i="25"/>
  <c r="K2876" i="25"/>
  <c r="K2875" i="25"/>
  <c r="K2874" i="25"/>
  <c r="K2873" i="25"/>
  <c r="K2872" i="25"/>
  <c r="K2871" i="25"/>
  <c r="K2870" i="25"/>
  <c r="K2869" i="25"/>
  <c r="K2868" i="25"/>
  <c r="K2867" i="25"/>
  <c r="K2866" i="25"/>
  <c r="K2865" i="25"/>
  <c r="K2864" i="25"/>
  <c r="K2863" i="25"/>
  <c r="K2862" i="25"/>
  <c r="K2861" i="25"/>
  <c r="K2860" i="25"/>
  <c r="K2859" i="25"/>
  <c r="K2858" i="25"/>
  <c r="K2857" i="25"/>
  <c r="K2856" i="25"/>
  <c r="K2855" i="25"/>
  <c r="K2854" i="25"/>
  <c r="K2853" i="25"/>
  <c r="K2852" i="25"/>
  <c r="K2851" i="25"/>
  <c r="K2850" i="25"/>
  <c r="K2849" i="25"/>
  <c r="K2848" i="25"/>
  <c r="K2847" i="25"/>
  <c r="K2846" i="25"/>
  <c r="K2845" i="25"/>
  <c r="K2844" i="25"/>
  <c r="K2843" i="25"/>
  <c r="K2842" i="25"/>
  <c r="K2841" i="25"/>
  <c r="K2840" i="25"/>
  <c r="K2839" i="25"/>
  <c r="K2838" i="25"/>
  <c r="K2837" i="25"/>
  <c r="K2836" i="25"/>
  <c r="K2835" i="25"/>
  <c r="K2834" i="25"/>
  <c r="K2833" i="25"/>
  <c r="K2832" i="25"/>
  <c r="K2831" i="25"/>
  <c r="K2830" i="25"/>
  <c r="K2829" i="25"/>
  <c r="K2828" i="25"/>
  <c r="K2827" i="25"/>
  <c r="K2826" i="25"/>
  <c r="K2825" i="25"/>
  <c r="K2824" i="25"/>
  <c r="K2823" i="25"/>
  <c r="K2822" i="25"/>
  <c r="K2821" i="25"/>
  <c r="K2820" i="25"/>
  <c r="K2819" i="25"/>
  <c r="K2818" i="25"/>
  <c r="K2817" i="25"/>
  <c r="K2816" i="25"/>
  <c r="K2815" i="25"/>
  <c r="K2814" i="25"/>
  <c r="K2813" i="25"/>
  <c r="K2812" i="25"/>
  <c r="K2811" i="25"/>
  <c r="K2810" i="25"/>
  <c r="K2809" i="25"/>
  <c r="K2808" i="25"/>
  <c r="K2807" i="25"/>
  <c r="K2806" i="25"/>
  <c r="K2805" i="25"/>
  <c r="K2804" i="25"/>
  <c r="K2803" i="25"/>
  <c r="K2802" i="25"/>
  <c r="K2801" i="25"/>
  <c r="K2800" i="25"/>
  <c r="K2799" i="25"/>
  <c r="K2798" i="25"/>
  <c r="K2797" i="25"/>
  <c r="K2796" i="25"/>
  <c r="K2795" i="25"/>
  <c r="K2794" i="25"/>
  <c r="K2793" i="25"/>
  <c r="K2792" i="25"/>
  <c r="K2791" i="25"/>
  <c r="K2790" i="25"/>
  <c r="K2789" i="25"/>
  <c r="K2788" i="25"/>
  <c r="K2787" i="25"/>
  <c r="K2786" i="25"/>
  <c r="K2785" i="25"/>
  <c r="K2784" i="25"/>
  <c r="K2783" i="25"/>
  <c r="K2782" i="25"/>
  <c r="K2781" i="25"/>
  <c r="K2780" i="25"/>
  <c r="K2779" i="25"/>
  <c r="K2778" i="25"/>
  <c r="K2777" i="25"/>
  <c r="K2776" i="25"/>
  <c r="K2775" i="25"/>
  <c r="K2774" i="25"/>
  <c r="K2773" i="25"/>
  <c r="K2772" i="25"/>
  <c r="K2771" i="25"/>
  <c r="K2770" i="25"/>
  <c r="K2769" i="25"/>
  <c r="K2768" i="25"/>
  <c r="K2767" i="25"/>
  <c r="K2766" i="25"/>
  <c r="K2765" i="25"/>
  <c r="K2764" i="25"/>
  <c r="K2763" i="25"/>
  <c r="K2762" i="25"/>
  <c r="K2761" i="25"/>
  <c r="K2760" i="25"/>
  <c r="K2759" i="25"/>
  <c r="K2758" i="25"/>
  <c r="K2757" i="25"/>
  <c r="K2756" i="25"/>
  <c r="K2755" i="25"/>
  <c r="K2754" i="25"/>
  <c r="K2753" i="25"/>
  <c r="K2752" i="25"/>
  <c r="K2751" i="25"/>
  <c r="K2750" i="25"/>
  <c r="K2749" i="25"/>
  <c r="K2748" i="25"/>
  <c r="K2747" i="25"/>
  <c r="K2746" i="25"/>
  <c r="K2745" i="25"/>
  <c r="K2744" i="25"/>
  <c r="K2743" i="25"/>
  <c r="K2742" i="25"/>
  <c r="K2741" i="25"/>
  <c r="K2740" i="25"/>
  <c r="K2739" i="25"/>
  <c r="K2738" i="25"/>
  <c r="K2737" i="25"/>
  <c r="K2736" i="25"/>
  <c r="K2735" i="25"/>
  <c r="K2734" i="25"/>
  <c r="K2733" i="25"/>
  <c r="K2732" i="25"/>
  <c r="K2731" i="25"/>
  <c r="K2730" i="25"/>
  <c r="K2729" i="25"/>
  <c r="K2728" i="25"/>
  <c r="K2727" i="25"/>
  <c r="K2726" i="25"/>
  <c r="K2725" i="25"/>
  <c r="K2724" i="25"/>
  <c r="K2723" i="25"/>
  <c r="K2722" i="25"/>
  <c r="K2721" i="25"/>
  <c r="K2720" i="25"/>
  <c r="K2719" i="25"/>
  <c r="K2718" i="25"/>
  <c r="K2717" i="25"/>
  <c r="K2716" i="25"/>
  <c r="K2715" i="25"/>
  <c r="K2714" i="25"/>
  <c r="K2713" i="25"/>
  <c r="K2712" i="25"/>
  <c r="K2711" i="25"/>
  <c r="K2710" i="25"/>
  <c r="K2709" i="25"/>
  <c r="K2708" i="25"/>
  <c r="K2707" i="25"/>
  <c r="K2706" i="25"/>
  <c r="K2705" i="25"/>
  <c r="K2704" i="25"/>
  <c r="K2703" i="25"/>
  <c r="K2702" i="25"/>
  <c r="K2701" i="25"/>
  <c r="K2700" i="25"/>
  <c r="K2699" i="25"/>
  <c r="K2698" i="25"/>
  <c r="K2697" i="25"/>
  <c r="K2696" i="25"/>
  <c r="K2695" i="25"/>
  <c r="K2694" i="25"/>
  <c r="K2693" i="25"/>
  <c r="K2692" i="25"/>
  <c r="K2691" i="25"/>
  <c r="K2690" i="25"/>
  <c r="K2689" i="25"/>
  <c r="K2688" i="25"/>
  <c r="K2687" i="25"/>
  <c r="K2686" i="25"/>
  <c r="K2685" i="25"/>
  <c r="K2684" i="25"/>
  <c r="K2683" i="25"/>
  <c r="K2682" i="25"/>
  <c r="K2681" i="25"/>
  <c r="K2680" i="25"/>
  <c r="K2679" i="25"/>
  <c r="K2678" i="25"/>
  <c r="K2677" i="25"/>
  <c r="K2676" i="25"/>
  <c r="K2675" i="25"/>
  <c r="K2674" i="25"/>
  <c r="K2673" i="25"/>
  <c r="K2672" i="25"/>
  <c r="K2671" i="25"/>
  <c r="K2670" i="25"/>
  <c r="K2669" i="25"/>
  <c r="K2668" i="25"/>
  <c r="K2667" i="25"/>
  <c r="K2666" i="25"/>
  <c r="K2665" i="25"/>
  <c r="K2664" i="25"/>
  <c r="K2663" i="25"/>
  <c r="K2662" i="25"/>
  <c r="K2661" i="25"/>
  <c r="K2660" i="25"/>
  <c r="K2659" i="25"/>
  <c r="K2658" i="25"/>
  <c r="K2657" i="25"/>
  <c r="K2656" i="25"/>
  <c r="K2655" i="25"/>
  <c r="K2654" i="25"/>
  <c r="K2653" i="25"/>
  <c r="K2652" i="25"/>
  <c r="K2651" i="25"/>
  <c r="K2650" i="25"/>
  <c r="K2649" i="25"/>
  <c r="K2648" i="25"/>
  <c r="K2647" i="25"/>
  <c r="K2646" i="25"/>
  <c r="K2645" i="25"/>
  <c r="K2644" i="25"/>
  <c r="K2643" i="25"/>
  <c r="K2642" i="25"/>
  <c r="K2641" i="25"/>
  <c r="K2640" i="25"/>
  <c r="K2639" i="25"/>
  <c r="K2638" i="25"/>
  <c r="K2637" i="25"/>
  <c r="K2636" i="25"/>
  <c r="K2635" i="25"/>
  <c r="K2634" i="25"/>
  <c r="K2633" i="25"/>
  <c r="K2632" i="25"/>
  <c r="K2631" i="25"/>
  <c r="K2630" i="25"/>
  <c r="K2629" i="25"/>
  <c r="K2628" i="25"/>
  <c r="K2627" i="25"/>
  <c r="K2626" i="25"/>
  <c r="K2625" i="25"/>
  <c r="K2624" i="25"/>
  <c r="K2623" i="25"/>
  <c r="K2622" i="25"/>
  <c r="K2621" i="25"/>
  <c r="K2620" i="25"/>
  <c r="K2619" i="25"/>
  <c r="K2618" i="25"/>
  <c r="K2617" i="25"/>
  <c r="K2616" i="25"/>
  <c r="K2615" i="25"/>
  <c r="K2614" i="25"/>
  <c r="K2613" i="25"/>
  <c r="K2612" i="25"/>
  <c r="K2611" i="25"/>
  <c r="K2610" i="25"/>
  <c r="K2609" i="25"/>
  <c r="K2608" i="25"/>
  <c r="K2607" i="25"/>
  <c r="K2606" i="25"/>
  <c r="K2605" i="25"/>
  <c r="K2604" i="25"/>
  <c r="K2603" i="25"/>
  <c r="K2602" i="25"/>
  <c r="K2601" i="25"/>
  <c r="K2600" i="25"/>
  <c r="K2599" i="25"/>
  <c r="K2598" i="25"/>
  <c r="K2597" i="25"/>
  <c r="K2596" i="25"/>
  <c r="K2595" i="25"/>
  <c r="K2594" i="25"/>
  <c r="K2593" i="25"/>
  <c r="K2592" i="25"/>
  <c r="K2591" i="25"/>
  <c r="K2590" i="25"/>
  <c r="K2589" i="25"/>
  <c r="K2588" i="25"/>
  <c r="K2587" i="25"/>
  <c r="K2586" i="25"/>
  <c r="K2585" i="25"/>
  <c r="K2584" i="25"/>
  <c r="K2583" i="25"/>
  <c r="K2582" i="25"/>
  <c r="K2581" i="25"/>
  <c r="K2580" i="25"/>
  <c r="K2579" i="25"/>
  <c r="K2578" i="25"/>
  <c r="K2577" i="25"/>
  <c r="K2576" i="25"/>
  <c r="K2575" i="25"/>
  <c r="K2574" i="25"/>
  <c r="K2573" i="25"/>
  <c r="K2572" i="25"/>
  <c r="K2571" i="25"/>
  <c r="K2570" i="25"/>
  <c r="K2569" i="25"/>
  <c r="K2568" i="25"/>
  <c r="K2567" i="25"/>
  <c r="K2566" i="25"/>
  <c r="K2565" i="25"/>
  <c r="K2564" i="25"/>
  <c r="K2563" i="25"/>
  <c r="K2562" i="25"/>
  <c r="K2561" i="25"/>
  <c r="K2560" i="25"/>
  <c r="K2559" i="25"/>
  <c r="K2558" i="25"/>
  <c r="K2557" i="25"/>
  <c r="K2556" i="25"/>
  <c r="K2555" i="25"/>
  <c r="K2554" i="25"/>
  <c r="K2553" i="25"/>
  <c r="K2552" i="25"/>
  <c r="K2551" i="25"/>
  <c r="K2550" i="25"/>
  <c r="K2549" i="25"/>
  <c r="K2548" i="25"/>
  <c r="K2547" i="25"/>
  <c r="K2546" i="25"/>
  <c r="K2545" i="25"/>
  <c r="K2544" i="25"/>
  <c r="K2543" i="25"/>
  <c r="K2542" i="25"/>
  <c r="K2541" i="25"/>
  <c r="K2540" i="25"/>
  <c r="K2539" i="25"/>
  <c r="K2538" i="25"/>
  <c r="K2537" i="25"/>
  <c r="K2536" i="25"/>
  <c r="K2535" i="25"/>
  <c r="K2534" i="25"/>
  <c r="K2533" i="25"/>
  <c r="K2532" i="25"/>
  <c r="K2531" i="25"/>
  <c r="K2530" i="25"/>
  <c r="K2529" i="25"/>
  <c r="K2528" i="25"/>
  <c r="K2527" i="25"/>
  <c r="K2526" i="25"/>
  <c r="K2525" i="25"/>
  <c r="K2524" i="25"/>
  <c r="K2523" i="25"/>
  <c r="K2522" i="25"/>
  <c r="K2521" i="25"/>
  <c r="K2520" i="25"/>
  <c r="K2519" i="25"/>
  <c r="K2518" i="25"/>
  <c r="K2517" i="25"/>
  <c r="K2516" i="25"/>
  <c r="K2515" i="25"/>
  <c r="K2514" i="25"/>
  <c r="K2513" i="25"/>
  <c r="K2512" i="25"/>
  <c r="K2511" i="25"/>
  <c r="K2510" i="25"/>
  <c r="K2509" i="25"/>
  <c r="K2508" i="25"/>
  <c r="K2507" i="25"/>
  <c r="K2506" i="25"/>
  <c r="K2505" i="25"/>
  <c r="K2504" i="25"/>
  <c r="K2503" i="25"/>
  <c r="K2502" i="25"/>
  <c r="K2501" i="25"/>
  <c r="K2500" i="25"/>
  <c r="K2499" i="25"/>
  <c r="K2498" i="25"/>
  <c r="K2497" i="25"/>
  <c r="K2496" i="25"/>
  <c r="K2495" i="25"/>
  <c r="K2494" i="25"/>
  <c r="K2493" i="25"/>
  <c r="K2492" i="25"/>
  <c r="K2491" i="25"/>
  <c r="K2490" i="25"/>
  <c r="K2489" i="25"/>
  <c r="K2488" i="25"/>
  <c r="K2487" i="25"/>
  <c r="K2486" i="25"/>
  <c r="K2485" i="25"/>
  <c r="K2484" i="25"/>
  <c r="K2483" i="25"/>
  <c r="K2482" i="25"/>
  <c r="K2481" i="25"/>
  <c r="K2480" i="25"/>
  <c r="K2479" i="25"/>
  <c r="K2478" i="25"/>
  <c r="K2477" i="25"/>
  <c r="K2476" i="25"/>
  <c r="K2475" i="25"/>
  <c r="K2474" i="25"/>
  <c r="K2473" i="25"/>
  <c r="K2472" i="25"/>
  <c r="K2471" i="25"/>
  <c r="K2470" i="25"/>
  <c r="K2469" i="25"/>
  <c r="K2468" i="25"/>
  <c r="K2467" i="25"/>
  <c r="K2466" i="25"/>
  <c r="K2465" i="25"/>
  <c r="K2464" i="25"/>
  <c r="K2463" i="25"/>
  <c r="K2462" i="25"/>
  <c r="K2461" i="25"/>
  <c r="K2460" i="25"/>
  <c r="K2459" i="25"/>
  <c r="K2458" i="25"/>
  <c r="K2457" i="25"/>
  <c r="K2456" i="25"/>
  <c r="K2455" i="25"/>
  <c r="K2454" i="25"/>
  <c r="K2453" i="25"/>
  <c r="K2452" i="25"/>
  <c r="K2451" i="25"/>
  <c r="K2450" i="25"/>
  <c r="K2449" i="25"/>
  <c r="K2448" i="25"/>
  <c r="K2447" i="25"/>
  <c r="K2446" i="25"/>
  <c r="K2445" i="25"/>
  <c r="K2444" i="25"/>
  <c r="K2443" i="25"/>
  <c r="K2442" i="25"/>
  <c r="K2441" i="25"/>
  <c r="K2440" i="25"/>
  <c r="K2439" i="25"/>
  <c r="K2438" i="25"/>
  <c r="K2437" i="25"/>
  <c r="K2436" i="25"/>
  <c r="K2435" i="25"/>
  <c r="K2434" i="25"/>
  <c r="K2433" i="25"/>
  <c r="K2432" i="25"/>
  <c r="K2431" i="25"/>
  <c r="K2430" i="25"/>
  <c r="K2429" i="25"/>
  <c r="K2428" i="25"/>
  <c r="K2427" i="25"/>
  <c r="K2426" i="25"/>
  <c r="K2425" i="25"/>
  <c r="K2424" i="25"/>
  <c r="K2423" i="25"/>
  <c r="K2422" i="25"/>
  <c r="K2421" i="25"/>
  <c r="K2420" i="25"/>
  <c r="K2419" i="25"/>
  <c r="K2418" i="25"/>
  <c r="K2417" i="25"/>
  <c r="K2416" i="25"/>
  <c r="K2415" i="25"/>
  <c r="K2414" i="25"/>
  <c r="K2413" i="25"/>
  <c r="K2412" i="25"/>
  <c r="K2411" i="25"/>
  <c r="K2410" i="25"/>
  <c r="K2409" i="25"/>
  <c r="K2408" i="25"/>
  <c r="K2407" i="25"/>
  <c r="K2406" i="25"/>
  <c r="K2405" i="25"/>
  <c r="K2404" i="25"/>
  <c r="K2403" i="25"/>
  <c r="K2402" i="25"/>
  <c r="K2401" i="25"/>
  <c r="K2400" i="25"/>
  <c r="K2399" i="25"/>
  <c r="K2398" i="25"/>
  <c r="K2397" i="25"/>
  <c r="K2396" i="25"/>
  <c r="K2395" i="25"/>
  <c r="K2394" i="25"/>
  <c r="K2393" i="25"/>
  <c r="K2392" i="25"/>
  <c r="K2391" i="25"/>
  <c r="K2390" i="25"/>
  <c r="K2389" i="25"/>
  <c r="K2388" i="25"/>
  <c r="K2387" i="25"/>
  <c r="K2386" i="25"/>
  <c r="K2385" i="25"/>
  <c r="K2384" i="25"/>
  <c r="K2383" i="25"/>
  <c r="K2382" i="25"/>
  <c r="K2381" i="25"/>
  <c r="K2380" i="25"/>
  <c r="K2379" i="25"/>
  <c r="K2378" i="25"/>
  <c r="K2377" i="25"/>
  <c r="K2376" i="25"/>
  <c r="K2375" i="25"/>
  <c r="K2374" i="25"/>
  <c r="K2373" i="25"/>
  <c r="K2372" i="25"/>
  <c r="K2371" i="25"/>
  <c r="K2370" i="25"/>
  <c r="K2369" i="25"/>
  <c r="K2368" i="25"/>
  <c r="K2367" i="25"/>
  <c r="K2366" i="25"/>
  <c r="K2365" i="25"/>
  <c r="K2364" i="25"/>
  <c r="K2363" i="25"/>
  <c r="K2362" i="25"/>
  <c r="K2361" i="25"/>
  <c r="K2360" i="25"/>
  <c r="K2359" i="25"/>
  <c r="K2358" i="25"/>
  <c r="K2357" i="25"/>
  <c r="K2356" i="25"/>
  <c r="K2355" i="25"/>
  <c r="K2354" i="25"/>
  <c r="K2353" i="25"/>
  <c r="K2352" i="25"/>
  <c r="K2351" i="25"/>
  <c r="K2350" i="25"/>
  <c r="K2349" i="25"/>
  <c r="K2348" i="25"/>
  <c r="K2347" i="25"/>
  <c r="K2346" i="25"/>
  <c r="K2345" i="25"/>
  <c r="K2344" i="25"/>
  <c r="K2343" i="25"/>
  <c r="K2342" i="25"/>
  <c r="K2341" i="25"/>
  <c r="K2340" i="25"/>
  <c r="K2339" i="25"/>
  <c r="K2338" i="25"/>
  <c r="K2337" i="25"/>
  <c r="K2336" i="25"/>
  <c r="K2335" i="25"/>
  <c r="K2334" i="25"/>
  <c r="K2333" i="25"/>
  <c r="K2332" i="25"/>
  <c r="K2331" i="25"/>
  <c r="K2330" i="25"/>
  <c r="K2329" i="25"/>
  <c r="K2328" i="25"/>
  <c r="K2327" i="25"/>
  <c r="K2326" i="25"/>
  <c r="K2325" i="25"/>
  <c r="K2324" i="25"/>
  <c r="K2323" i="25"/>
  <c r="K2322" i="25"/>
  <c r="K2321" i="25"/>
  <c r="K2320" i="25"/>
  <c r="K2319" i="25"/>
  <c r="K2318" i="25"/>
  <c r="K2317" i="25"/>
  <c r="K2316" i="25"/>
  <c r="K2315" i="25"/>
  <c r="K2314" i="25"/>
  <c r="K2313" i="25"/>
  <c r="K2312" i="25"/>
  <c r="K2311" i="25"/>
  <c r="K2310" i="25"/>
  <c r="K2309" i="25"/>
  <c r="K2308" i="25"/>
  <c r="K2307" i="25"/>
  <c r="K2306" i="25"/>
  <c r="K2305" i="25"/>
  <c r="K2304" i="25"/>
  <c r="K2303" i="25"/>
  <c r="K2302" i="25"/>
  <c r="K2301" i="25"/>
  <c r="K2300" i="25"/>
  <c r="K2299" i="25"/>
  <c r="K2298" i="25"/>
  <c r="K2297" i="25"/>
  <c r="K2296" i="25"/>
  <c r="K2295" i="25"/>
  <c r="K2294" i="25"/>
  <c r="K2293" i="25"/>
  <c r="K2292" i="25"/>
  <c r="K2291" i="25"/>
  <c r="K2290" i="25"/>
  <c r="K2289" i="25"/>
  <c r="K2288" i="25"/>
  <c r="K2287" i="25"/>
  <c r="K2286" i="25"/>
  <c r="K2285" i="25"/>
  <c r="K2284" i="25"/>
  <c r="K2283" i="25"/>
  <c r="K2282" i="25"/>
  <c r="K2281" i="25"/>
  <c r="K2280" i="25"/>
  <c r="K2279" i="25"/>
  <c r="K2278" i="25"/>
  <c r="K2277" i="25"/>
  <c r="K2276" i="25"/>
  <c r="K2275" i="25"/>
  <c r="K2274" i="25"/>
  <c r="K2273" i="25"/>
  <c r="K2272" i="25"/>
  <c r="K2271" i="25"/>
  <c r="K2270" i="25"/>
  <c r="K2269" i="25"/>
  <c r="K2268" i="25"/>
  <c r="K2267" i="25"/>
  <c r="K2266" i="25"/>
  <c r="K2265" i="25"/>
  <c r="K2264" i="25"/>
  <c r="K2263" i="25"/>
  <c r="K2262" i="25"/>
  <c r="K2261" i="25"/>
  <c r="K2260" i="25"/>
  <c r="K2259" i="25"/>
  <c r="K2258" i="25"/>
  <c r="K2257" i="25"/>
  <c r="K2256" i="25"/>
  <c r="K2255" i="25"/>
  <c r="K2254" i="25"/>
  <c r="K2253" i="25"/>
  <c r="K2252" i="25"/>
  <c r="K2251" i="25"/>
  <c r="K2250" i="25"/>
  <c r="K2249" i="25"/>
  <c r="K2248" i="25"/>
  <c r="K2247" i="25"/>
  <c r="K2246" i="25"/>
  <c r="K2245" i="25"/>
  <c r="K2244" i="25"/>
  <c r="K2243" i="25"/>
  <c r="K2242" i="25"/>
  <c r="K2241" i="25"/>
  <c r="K2240" i="25"/>
  <c r="K2239" i="25"/>
  <c r="K2238" i="25"/>
  <c r="K2237" i="25"/>
  <c r="K2236" i="25"/>
  <c r="K2235" i="25"/>
  <c r="K2234" i="25"/>
  <c r="K2233" i="25"/>
  <c r="K2232" i="25"/>
  <c r="K2231" i="25"/>
  <c r="K2230" i="25"/>
  <c r="K2229" i="25"/>
  <c r="K2228" i="25"/>
  <c r="K2227" i="25"/>
  <c r="K2226" i="25"/>
  <c r="K2225" i="25"/>
  <c r="K2224" i="25"/>
  <c r="K2223" i="25"/>
  <c r="K2222" i="25"/>
  <c r="K2221" i="25"/>
  <c r="K2220" i="25"/>
  <c r="K2219" i="25"/>
  <c r="K2218" i="25"/>
  <c r="K2217" i="25"/>
  <c r="K2216" i="25"/>
  <c r="K2215" i="25"/>
  <c r="K2214" i="25"/>
  <c r="K2213" i="25"/>
  <c r="K2212" i="25"/>
  <c r="K2211" i="25"/>
  <c r="K2210" i="25"/>
  <c r="K2209" i="25"/>
  <c r="K2208" i="25"/>
  <c r="K2207" i="25"/>
  <c r="K2206" i="25"/>
  <c r="K2205" i="25"/>
  <c r="K2204" i="25"/>
  <c r="K2203" i="25"/>
  <c r="K2202" i="25"/>
  <c r="K2201" i="25"/>
  <c r="K2200" i="25"/>
  <c r="K2199" i="25"/>
  <c r="K2198" i="25"/>
  <c r="K2197" i="25"/>
  <c r="K2196" i="25"/>
  <c r="K2195" i="25"/>
  <c r="K2194" i="25"/>
  <c r="K2193" i="25"/>
  <c r="K2192" i="25"/>
  <c r="K2191" i="25"/>
  <c r="K2190" i="25"/>
  <c r="K2189" i="25"/>
  <c r="K2188" i="25"/>
  <c r="K2187" i="25"/>
  <c r="K2186" i="25"/>
  <c r="K2185" i="25"/>
  <c r="K2184" i="25"/>
  <c r="K2183" i="25"/>
  <c r="K2182" i="25"/>
  <c r="K2181" i="25"/>
  <c r="K2180" i="25"/>
  <c r="K2179" i="25"/>
  <c r="K2178" i="25"/>
  <c r="K2177" i="25"/>
  <c r="K2176" i="25"/>
  <c r="K2175" i="25"/>
  <c r="K2174" i="25"/>
  <c r="K2173" i="25"/>
  <c r="K2172" i="25"/>
  <c r="K2171" i="25"/>
  <c r="K2170" i="25"/>
  <c r="K2169" i="25"/>
  <c r="K2168" i="25"/>
  <c r="K2167" i="25"/>
  <c r="K2166" i="25"/>
  <c r="K2165" i="25"/>
  <c r="K2164" i="25"/>
  <c r="K2163" i="25"/>
  <c r="K2162" i="25"/>
  <c r="K2161" i="25"/>
  <c r="K2160" i="25"/>
  <c r="K2159" i="25"/>
  <c r="K2158" i="25"/>
  <c r="K2157" i="25"/>
  <c r="K2156" i="25"/>
  <c r="K2155" i="25"/>
  <c r="K2154" i="25"/>
  <c r="K2153" i="25"/>
  <c r="K2152" i="25"/>
  <c r="K2151" i="25"/>
  <c r="K2150" i="25"/>
  <c r="K2149" i="25"/>
  <c r="K2148" i="25"/>
  <c r="K2147" i="25"/>
  <c r="K2146" i="25"/>
  <c r="K2145" i="25"/>
  <c r="K2144" i="25"/>
  <c r="K2143" i="25"/>
  <c r="K2142" i="25"/>
  <c r="K2141" i="25"/>
  <c r="K2140" i="25"/>
  <c r="K2139" i="25"/>
  <c r="K2138" i="25"/>
  <c r="K2137" i="25"/>
  <c r="K2136" i="25"/>
  <c r="K2135" i="25"/>
  <c r="K2134" i="25"/>
  <c r="K2133" i="25"/>
  <c r="K2132" i="25"/>
  <c r="K2131" i="25"/>
  <c r="K2130" i="25"/>
  <c r="K2129" i="25"/>
  <c r="K2128" i="25"/>
  <c r="K2127" i="25"/>
  <c r="K2126" i="25"/>
  <c r="K2125" i="25"/>
  <c r="K2124" i="25"/>
  <c r="K2123" i="25"/>
  <c r="K2122" i="25"/>
  <c r="K2121" i="25"/>
  <c r="K2120" i="25"/>
  <c r="K2119" i="25"/>
  <c r="K2118" i="25"/>
  <c r="K2117" i="25"/>
  <c r="K2116" i="25"/>
  <c r="K2115" i="25"/>
  <c r="K2114" i="25"/>
  <c r="K2113" i="25"/>
  <c r="K2112" i="25"/>
  <c r="K2111" i="25"/>
  <c r="K2110" i="25"/>
  <c r="K2109" i="25"/>
  <c r="K2108" i="25"/>
  <c r="K2107" i="25"/>
  <c r="K2106" i="25"/>
  <c r="K2105" i="25"/>
  <c r="K2104" i="25"/>
  <c r="K2103" i="25"/>
  <c r="K2102" i="25"/>
  <c r="K2101" i="25"/>
  <c r="K2100" i="25"/>
  <c r="K2099" i="25"/>
  <c r="K2098" i="25"/>
  <c r="K2097" i="25"/>
  <c r="K2096" i="25"/>
  <c r="K2095" i="25"/>
  <c r="K2094" i="25"/>
  <c r="K2093" i="25"/>
  <c r="K2092" i="25"/>
  <c r="K2091" i="25"/>
  <c r="K2090" i="25"/>
  <c r="K2089" i="25"/>
  <c r="K2088" i="25"/>
  <c r="K2087" i="25"/>
  <c r="K2086" i="25"/>
  <c r="K2085" i="25"/>
  <c r="K2084" i="25"/>
  <c r="K2083" i="25"/>
  <c r="K2082" i="25"/>
  <c r="K2081" i="25"/>
  <c r="K2080" i="25"/>
  <c r="K2079" i="25"/>
  <c r="K2078" i="25"/>
  <c r="K2077" i="25"/>
  <c r="K2076" i="25"/>
  <c r="K2075" i="25"/>
  <c r="K2074" i="25"/>
  <c r="K2073" i="25"/>
  <c r="K2072" i="25"/>
  <c r="K2071" i="25"/>
  <c r="K2070" i="25"/>
  <c r="K2069" i="25"/>
  <c r="K2068" i="25"/>
  <c r="K2067" i="25"/>
  <c r="K2066" i="25"/>
  <c r="K2065" i="25"/>
  <c r="K2064" i="25"/>
  <c r="K2063" i="25"/>
  <c r="K2062" i="25"/>
  <c r="K2061" i="25"/>
  <c r="K2060" i="25"/>
  <c r="K2059" i="25"/>
  <c r="K2058" i="25"/>
  <c r="K2057" i="25"/>
  <c r="K2056" i="25"/>
  <c r="K2055" i="25"/>
  <c r="K2054" i="25"/>
  <c r="K2053" i="25"/>
  <c r="K2052" i="25"/>
  <c r="K2051" i="25"/>
  <c r="K2050" i="25"/>
  <c r="K2049" i="25"/>
  <c r="K2048" i="25"/>
  <c r="K2047" i="25"/>
  <c r="K2046" i="25"/>
  <c r="K2045" i="25"/>
  <c r="K2044" i="25"/>
  <c r="K2043" i="25"/>
  <c r="K2042" i="25"/>
  <c r="K2041" i="25"/>
  <c r="K2040" i="25"/>
  <c r="K2039" i="25"/>
  <c r="K2038" i="25"/>
  <c r="K2037" i="25"/>
  <c r="K2036" i="25"/>
  <c r="K2035" i="25"/>
  <c r="K2034" i="25"/>
  <c r="K2033" i="25"/>
  <c r="K2032" i="25"/>
  <c r="K2031" i="25"/>
  <c r="K2030" i="25"/>
  <c r="K2029" i="25"/>
  <c r="K2028" i="25"/>
  <c r="K2027" i="25"/>
  <c r="K2026" i="25"/>
  <c r="K2025" i="25"/>
  <c r="K2024" i="25"/>
  <c r="K2023" i="25"/>
  <c r="K2022" i="25"/>
  <c r="K2021" i="25"/>
  <c r="K2020" i="25"/>
  <c r="K2019" i="25"/>
  <c r="K2018" i="25"/>
  <c r="K2017" i="25"/>
  <c r="K2016" i="25"/>
  <c r="K2015" i="25"/>
  <c r="K2014" i="25"/>
  <c r="K2013" i="25"/>
  <c r="K2012" i="25"/>
  <c r="K2011" i="25"/>
  <c r="K2010" i="25"/>
  <c r="K2009" i="25"/>
  <c r="K2008" i="25"/>
  <c r="K2007" i="25"/>
  <c r="K2006" i="25"/>
  <c r="K2005" i="25"/>
  <c r="K2004" i="25"/>
  <c r="K2003" i="25"/>
  <c r="K2002" i="25"/>
  <c r="K2001" i="25"/>
  <c r="K2000" i="25"/>
  <c r="K1999" i="25"/>
  <c r="K1998" i="25"/>
  <c r="K1997" i="25"/>
  <c r="K1996" i="25"/>
  <c r="K1995" i="25"/>
  <c r="K1994" i="25"/>
  <c r="K1993" i="25"/>
  <c r="K1992" i="25"/>
  <c r="K1991" i="25"/>
  <c r="K1990" i="25"/>
  <c r="K1989" i="25"/>
  <c r="K1988" i="25"/>
  <c r="K1987" i="25"/>
  <c r="K1986" i="25"/>
  <c r="K1985" i="25"/>
  <c r="K1984" i="25"/>
  <c r="K1983" i="25"/>
  <c r="K1982" i="25"/>
  <c r="K1981" i="25"/>
  <c r="K1980" i="25"/>
  <c r="K1979" i="25"/>
  <c r="K1978" i="25"/>
  <c r="K1977" i="25"/>
  <c r="K1976" i="25"/>
  <c r="K1975" i="25"/>
  <c r="K1974" i="25"/>
  <c r="K1973" i="25"/>
  <c r="K1972" i="25"/>
  <c r="K1971" i="25"/>
  <c r="K1970" i="25"/>
  <c r="K1969" i="25"/>
  <c r="K1968" i="25"/>
  <c r="K1967" i="25"/>
  <c r="K1966" i="25"/>
  <c r="K1965" i="25"/>
  <c r="K1964" i="25"/>
  <c r="K1963" i="25"/>
  <c r="K1962" i="25"/>
  <c r="K1961" i="25"/>
  <c r="K1960" i="25"/>
  <c r="K1959" i="25"/>
  <c r="K1958" i="25"/>
  <c r="K1957" i="25"/>
  <c r="K1956" i="25"/>
  <c r="K1955" i="25"/>
  <c r="K1954" i="25"/>
  <c r="K1953" i="25"/>
  <c r="K1952" i="25"/>
  <c r="K1951" i="25"/>
  <c r="K1950" i="25"/>
  <c r="K1949" i="25"/>
  <c r="K1948" i="25"/>
  <c r="K1947" i="25"/>
  <c r="K1946" i="25"/>
  <c r="K1945" i="25"/>
  <c r="K1944" i="25"/>
  <c r="K1943" i="25"/>
  <c r="K1942" i="25"/>
  <c r="K1941" i="25"/>
  <c r="K1940" i="25"/>
  <c r="K1939" i="25"/>
  <c r="K1938" i="25"/>
  <c r="K1937" i="25"/>
  <c r="K1936" i="25"/>
  <c r="K1935" i="25"/>
  <c r="K1934" i="25"/>
  <c r="K1933" i="25"/>
  <c r="K1932" i="25"/>
  <c r="K1931" i="25"/>
  <c r="K1930" i="25"/>
  <c r="K1929" i="25"/>
  <c r="K1928" i="25"/>
  <c r="K1927" i="25"/>
  <c r="K1926" i="25"/>
  <c r="K1925" i="25"/>
  <c r="K1924" i="25"/>
  <c r="K1923" i="25"/>
  <c r="K1922" i="25"/>
  <c r="K1921" i="25"/>
  <c r="K1920" i="25"/>
  <c r="K1919" i="25"/>
  <c r="K1918" i="25"/>
  <c r="K1917" i="25"/>
  <c r="K1916" i="25"/>
  <c r="K1915" i="25"/>
  <c r="K1914" i="25"/>
  <c r="K1913" i="25"/>
  <c r="K1912" i="25"/>
  <c r="K1911" i="25"/>
  <c r="K1910" i="25"/>
  <c r="K1909" i="25"/>
  <c r="K1908" i="25"/>
  <c r="K1907" i="25"/>
  <c r="K1906" i="25"/>
  <c r="K1905" i="25"/>
  <c r="K1904" i="25"/>
  <c r="K1903" i="25"/>
  <c r="K1902" i="25"/>
  <c r="K1901" i="25"/>
  <c r="K1900" i="25"/>
  <c r="K1899" i="25"/>
  <c r="K1898" i="25"/>
  <c r="K1897" i="25"/>
  <c r="K1896" i="25"/>
  <c r="K1895" i="25"/>
  <c r="K1894" i="25"/>
  <c r="K1893" i="25"/>
  <c r="K1892" i="25"/>
  <c r="K1891" i="25"/>
  <c r="K1890" i="25"/>
  <c r="K1889" i="25"/>
  <c r="K1888" i="25"/>
  <c r="K1887" i="25"/>
  <c r="K1886" i="25"/>
  <c r="K1885" i="25"/>
  <c r="K1884" i="25"/>
  <c r="K1883" i="25"/>
  <c r="K1882" i="25"/>
  <c r="K1881" i="25"/>
  <c r="K1880" i="25"/>
  <c r="K1879" i="25"/>
  <c r="K1878" i="25"/>
  <c r="K1877" i="25"/>
  <c r="K1876" i="25"/>
  <c r="K1875" i="25"/>
  <c r="K1874" i="25"/>
  <c r="K1873" i="25"/>
  <c r="K1872" i="25"/>
  <c r="K1871" i="25"/>
  <c r="K1870" i="25"/>
  <c r="K1869" i="25"/>
  <c r="K1868" i="25"/>
  <c r="K1867" i="25"/>
  <c r="K1866" i="25"/>
  <c r="K1865" i="25"/>
  <c r="K1864" i="25"/>
  <c r="K1863" i="25"/>
  <c r="K1862" i="25"/>
  <c r="K1861" i="25"/>
  <c r="K1860" i="25"/>
  <c r="K1859" i="25"/>
  <c r="K1858" i="25"/>
  <c r="K1857" i="25"/>
  <c r="K1856" i="25"/>
  <c r="K1855" i="25"/>
  <c r="K1854" i="25"/>
  <c r="K1853" i="25"/>
  <c r="K1852" i="25"/>
  <c r="K1851" i="25"/>
  <c r="K1850" i="25"/>
  <c r="K1849" i="25"/>
  <c r="K1848" i="25"/>
  <c r="K1847" i="25"/>
  <c r="K1846" i="25"/>
  <c r="K1845" i="25"/>
  <c r="K1844" i="25"/>
  <c r="K1843" i="25"/>
  <c r="K1842" i="25"/>
  <c r="K1841" i="25"/>
  <c r="K1840" i="25"/>
  <c r="K1839" i="25"/>
  <c r="K1838" i="25"/>
  <c r="K1837" i="25"/>
  <c r="K1836" i="25"/>
  <c r="K1835" i="25"/>
  <c r="K1834" i="25"/>
  <c r="K1833" i="25"/>
  <c r="K1832" i="25"/>
  <c r="K1831" i="25"/>
  <c r="K1830" i="25"/>
  <c r="K1829" i="25"/>
  <c r="K1828" i="25"/>
  <c r="K1827" i="25"/>
  <c r="K1826" i="25"/>
  <c r="K1825" i="25"/>
  <c r="K1824" i="25"/>
  <c r="K1823" i="25"/>
  <c r="K1822" i="25"/>
  <c r="K1821" i="25"/>
  <c r="K1820" i="25"/>
  <c r="K1819" i="25"/>
  <c r="K1818" i="25"/>
  <c r="K1817" i="25"/>
  <c r="K1816" i="25"/>
  <c r="K1815" i="25"/>
  <c r="K1814" i="25"/>
  <c r="K1813" i="25"/>
  <c r="K1812" i="25"/>
  <c r="K1811" i="25"/>
  <c r="K1810" i="25"/>
  <c r="K1809" i="25"/>
  <c r="K1808" i="25"/>
  <c r="K1807" i="25"/>
  <c r="K1806" i="25"/>
  <c r="K1805" i="25"/>
  <c r="K1804" i="25"/>
  <c r="K1803" i="25"/>
  <c r="K1802" i="25"/>
  <c r="K1801" i="25"/>
  <c r="K1800" i="25"/>
  <c r="K1799" i="25"/>
  <c r="K1798" i="25"/>
  <c r="K1797" i="25"/>
  <c r="K1796" i="25"/>
  <c r="K1795" i="25"/>
  <c r="K1794" i="25"/>
  <c r="K1793" i="25"/>
  <c r="K1792" i="25"/>
  <c r="K1791" i="25"/>
  <c r="K1790" i="25"/>
  <c r="K1789" i="25"/>
  <c r="K1788" i="25"/>
  <c r="K1787" i="25"/>
  <c r="K1786" i="25"/>
  <c r="K1785" i="25"/>
  <c r="K1784" i="25"/>
  <c r="K1783" i="25"/>
  <c r="K1782" i="25"/>
  <c r="K1781" i="25"/>
  <c r="K1780" i="25"/>
  <c r="K1779" i="25"/>
  <c r="K1778" i="25"/>
  <c r="K1777" i="25"/>
  <c r="K1776" i="25"/>
  <c r="K1775" i="25"/>
  <c r="K1774" i="25"/>
  <c r="K1773" i="25"/>
  <c r="K1772" i="25"/>
  <c r="K1771" i="25"/>
  <c r="K1770" i="25"/>
  <c r="K1769" i="25"/>
  <c r="K1768" i="25"/>
  <c r="K1767" i="25"/>
  <c r="K1766" i="25"/>
  <c r="K1765" i="25"/>
  <c r="K1764" i="25"/>
  <c r="K1763" i="25"/>
  <c r="K1762" i="25"/>
  <c r="K1761" i="25"/>
  <c r="K1760" i="25"/>
  <c r="K1759" i="25"/>
  <c r="K1758" i="25"/>
  <c r="K1757" i="25"/>
  <c r="K1756" i="25"/>
  <c r="K1755" i="25"/>
  <c r="K1754" i="25"/>
  <c r="K1753" i="25"/>
  <c r="K1752" i="25"/>
  <c r="K1751" i="25"/>
  <c r="K1750" i="25"/>
  <c r="K1749" i="25"/>
  <c r="K1748" i="25"/>
  <c r="K1747" i="25"/>
  <c r="K1746" i="25"/>
  <c r="K1745" i="25"/>
  <c r="K1744" i="25"/>
  <c r="K1743" i="25"/>
  <c r="K1742" i="25"/>
  <c r="K1741" i="25"/>
  <c r="K1740" i="25"/>
  <c r="K1739" i="25"/>
  <c r="K1738" i="25"/>
  <c r="K1737" i="25"/>
  <c r="K1736" i="25"/>
  <c r="K1735" i="25"/>
  <c r="K1734" i="25"/>
  <c r="K1733" i="25"/>
  <c r="K1732" i="25"/>
  <c r="K1731" i="25"/>
  <c r="K1730" i="25"/>
  <c r="K1729" i="25"/>
  <c r="K1728" i="25"/>
  <c r="K1727" i="25"/>
  <c r="K1726" i="25"/>
  <c r="K1725" i="25"/>
  <c r="K1724" i="25"/>
  <c r="K1723" i="25"/>
  <c r="K1722" i="25"/>
  <c r="K1721" i="25"/>
  <c r="K1720" i="25"/>
  <c r="K1719" i="25"/>
  <c r="K1718" i="25"/>
  <c r="K1717" i="25"/>
  <c r="K1716" i="25"/>
  <c r="K1715" i="25"/>
  <c r="K1714" i="25"/>
  <c r="K1713" i="25"/>
  <c r="K1712" i="25"/>
  <c r="K1711" i="25"/>
  <c r="K1710" i="25"/>
  <c r="K1709" i="25"/>
  <c r="K1708" i="25"/>
  <c r="K1707" i="25"/>
  <c r="K1706" i="25"/>
  <c r="K1705" i="25"/>
  <c r="K1704" i="25"/>
  <c r="K1703" i="25"/>
  <c r="K1702" i="25"/>
  <c r="K1701" i="25"/>
  <c r="K1700" i="25"/>
  <c r="K1699" i="25"/>
  <c r="K1698" i="25"/>
  <c r="K1697" i="25"/>
  <c r="K1696" i="25"/>
  <c r="K1695" i="25"/>
  <c r="K1694" i="25"/>
  <c r="K1693" i="25"/>
  <c r="K1692" i="25"/>
  <c r="K1691" i="25"/>
  <c r="K1690" i="25"/>
  <c r="K1689" i="25"/>
  <c r="K1688" i="25"/>
  <c r="K1687" i="25"/>
  <c r="K1686" i="25"/>
  <c r="K1685" i="25"/>
  <c r="K1684" i="25"/>
  <c r="K1683" i="25"/>
  <c r="K1682" i="25"/>
  <c r="K1681" i="25"/>
  <c r="K1680" i="25"/>
  <c r="K1679" i="25"/>
  <c r="K1678" i="25"/>
  <c r="K1677" i="25"/>
  <c r="K1676" i="25"/>
  <c r="K1675" i="25"/>
  <c r="K1674" i="25"/>
  <c r="K1673" i="25"/>
  <c r="K1672" i="25"/>
  <c r="K1671" i="25"/>
  <c r="K1670" i="25"/>
  <c r="K1669" i="25"/>
  <c r="K1668" i="25"/>
  <c r="K1667" i="25"/>
  <c r="K1666" i="25"/>
  <c r="K1665" i="25"/>
  <c r="K1664" i="25"/>
  <c r="K1663" i="25"/>
  <c r="K1662" i="25"/>
  <c r="K1661" i="25"/>
  <c r="K1660" i="25"/>
  <c r="K1659" i="25"/>
  <c r="K1658" i="25"/>
  <c r="K1657" i="25"/>
  <c r="K1656" i="25"/>
  <c r="K1655" i="25"/>
  <c r="K1654" i="25"/>
  <c r="K1653" i="25"/>
  <c r="K1652" i="25"/>
  <c r="K1651" i="25"/>
  <c r="K1650" i="25"/>
  <c r="K1649" i="25"/>
  <c r="K1648" i="25"/>
  <c r="K1647" i="25"/>
  <c r="K1646" i="25"/>
  <c r="K1645" i="25"/>
  <c r="K1644" i="25"/>
  <c r="K1643" i="25"/>
  <c r="K1642" i="25"/>
  <c r="K1641" i="25"/>
  <c r="K1640" i="25"/>
  <c r="K1639" i="25"/>
  <c r="K1638" i="25"/>
  <c r="K1637" i="25"/>
  <c r="K1636" i="25"/>
  <c r="K1635" i="25"/>
  <c r="K1634" i="25"/>
  <c r="K1633" i="25"/>
  <c r="K1632" i="25"/>
  <c r="K1631" i="25"/>
  <c r="K1630" i="25"/>
  <c r="K1629" i="25"/>
  <c r="K1628" i="25"/>
  <c r="K1627" i="25"/>
  <c r="K1626" i="25"/>
  <c r="K1625" i="25"/>
  <c r="K1624" i="25"/>
  <c r="K1623" i="25"/>
  <c r="K1622" i="25"/>
  <c r="K1621" i="25"/>
  <c r="K1620" i="25"/>
  <c r="K1619" i="25"/>
  <c r="K1618" i="25"/>
  <c r="K1617" i="25"/>
  <c r="K1616" i="25"/>
  <c r="K1615" i="25"/>
  <c r="K1614" i="25"/>
  <c r="K1613" i="25"/>
  <c r="K1612" i="25"/>
  <c r="K1611" i="25"/>
  <c r="K1610" i="25"/>
  <c r="K1609" i="25"/>
  <c r="K1608" i="25"/>
  <c r="K1607" i="25"/>
  <c r="K1606" i="25"/>
  <c r="K1605" i="25"/>
  <c r="K1604" i="25"/>
  <c r="K1603" i="25"/>
  <c r="K1602" i="25"/>
  <c r="K1601" i="25"/>
  <c r="K1600" i="25"/>
  <c r="K1599" i="25"/>
  <c r="K1598" i="25"/>
  <c r="K1597" i="25"/>
  <c r="K1596" i="25"/>
  <c r="K1595" i="25"/>
  <c r="K1594" i="25"/>
  <c r="K1593" i="25"/>
  <c r="K1592" i="25"/>
  <c r="K1591" i="25"/>
  <c r="K1590" i="25"/>
  <c r="K1589" i="25"/>
  <c r="K1588" i="25"/>
  <c r="K1587" i="25"/>
  <c r="K1586" i="25"/>
  <c r="K1585" i="25"/>
  <c r="K1584" i="25"/>
  <c r="K1583" i="25"/>
  <c r="K1582" i="25"/>
  <c r="K1581" i="25"/>
  <c r="K1580" i="25"/>
  <c r="K1579" i="25"/>
  <c r="K1578" i="25"/>
  <c r="K1577" i="25"/>
  <c r="K1576" i="25"/>
  <c r="K1575" i="25"/>
  <c r="K1574" i="25"/>
  <c r="K1573" i="25"/>
  <c r="K1572" i="25"/>
  <c r="K1571" i="25"/>
  <c r="K1570" i="25"/>
  <c r="K1569" i="25"/>
  <c r="K1568" i="25"/>
  <c r="K1567" i="25"/>
  <c r="K1566" i="25"/>
  <c r="K1565" i="25"/>
  <c r="K1564" i="25"/>
  <c r="K1563" i="25"/>
  <c r="K1562" i="25"/>
  <c r="K1561" i="25"/>
  <c r="K1560" i="25"/>
  <c r="K1559" i="25"/>
  <c r="K1558" i="25"/>
  <c r="K1557" i="25"/>
  <c r="K1556" i="25"/>
  <c r="K1555" i="25"/>
  <c r="K1554" i="25"/>
  <c r="K1553" i="25"/>
  <c r="K1552" i="25"/>
  <c r="K1551" i="25"/>
  <c r="K1550" i="25"/>
  <c r="K1549" i="25"/>
  <c r="K1548" i="25"/>
  <c r="K1547" i="25"/>
  <c r="K1546" i="25"/>
  <c r="K1545" i="25"/>
  <c r="K1544" i="25"/>
  <c r="K1543" i="25"/>
  <c r="K1542" i="25"/>
  <c r="K1541" i="25"/>
  <c r="K1540" i="25"/>
  <c r="K1539" i="25"/>
  <c r="K1538" i="25"/>
  <c r="K1537" i="25"/>
  <c r="K1536" i="25"/>
  <c r="K1535" i="25"/>
  <c r="K1534" i="25"/>
  <c r="K1533" i="25"/>
  <c r="K1532" i="25"/>
  <c r="K1531" i="25"/>
  <c r="K1530" i="25"/>
  <c r="K1529" i="25"/>
  <c r="K1528" i="25"/>
  <c r="K1527" i="25"/>
  <c r="K1526" i="25"/>
  <c r="K1525" i="25"/>
  <c r="K1524" i="25"/>
  <c r="K1523" i="25"/>
  <c r="K1522" i="25"/>
  <c r="K1521" i="25"/>
  <c r="K1520" i="25"/>
  <c r="K1519" i="25"/>
  <c r="K1518" i="25"/>
  <c r="K1517" i="25"/>
  <c r="K1516" i="25"/>
  <c r="K1515" i="25"/>
  <c r="K1514" i="25"/>
  <c r="K1513" i="25"/>
  <c r="K1512" i="25"/>
  <c r="K1511" i="25"/>
  <c r="K1510" i="25"/>
  <c r="K1509" i="25"/>
  <c r="K1508" i="25"/>
  <c r="K1507" i="25"/>
  <c r="K1506" i="25"/>
  <c r="K1505" i="25"/>
  <c r="K1504" i="25"/>
  <c r="K1503" i="25"/>
  <c r="K1502" i="25"/>
  <c r="K1501" i="25"/>
  <c r="K1500" i="25"/>
  <c r="K1499" i="25"/>
  <c r="K1498" i="25"/>
  <c r="K1497" i="25"/>
  <c r="K1496" i="25"/>
  <c r="K1495" i="25"/>
  <c r="K1494" i="25"/>
  <c r="K1493" i="25"/>
  <c r="K1492" i="25"/>
  <c r="K1491" i="25"/>
  <c r="K1490" i="25"/>
  <c r="K1489" i="25"/>
  <c r="K1488" i="25"/>
  <c r="K1487" i="25"/>
  <c r="K1486" i="25"/>
  <c r="K1485" i="25"/>
  <c r="K1484" i="25"/>
  <c r="K1483" i="25"/>
  <c r="K1482" i="25"/>
  <c r="K1481" i="25"/>
  <c r="K1480" i="25"/>
  <c r="K1479" i="25"/>
  <c r="K1478" i="25"/>
  <c r="K1477" i="25"/>
  <c r="K1476" i="25"/>
  <c r="K1475" i="25"/>
  <c r="K1474" i="25"/>
  <c r="K1473" i="25"/>
  <c r="K1472" i="25"/>
  <c r="K1471" i="25"/>
  <c r="K1470" i="25"/>
  <c r="K1469" i="25"/>
  <c r="K1468" i="25"/>
  <c r="K1467" i="25"/>
  <c r="K1466" i="25"/>
  <c r="K1465" i="25"/>
  <c r="K1464" i="25"/>
  <c r="K1463" i="25"/>
  <c r="K1462" i="25"/>
  <c r="K1461" i="25"/>
  <c r="K1460" i="25"/>
  <c r="K1459" i="25"/>
  <c r="K1458" i="25"/>
  <c r="K1457" i="25"/>
  <c r="K1456" i="25"/>
  <c r="K1455" i="25"/>
  <c r="K1454" i="25"/>
  <c r="K1453" i="25"/>
  <c r="K1452" i="25"/>
  <c r="K1451" i="25"/>
  <c r="K1450" i="25"/>
  <c r="K1449" i="25"/>
  <c r="K1448" i="25"/>
  <c r="K1447" i="25"/>
  <c r="K1446" i="25"/>
  <c r="K1445" i="25"/>
  <c r="K1444" i="25"/>
  <c r="K1443" i="25"/>
  <c r="K1442" i="25"/>
  <c r="K1441" i="25"/>
  <c r="K1440" i="25"/>
  <c r="K1439" i="25"/>
  <c r="K1438" i="25"/>
  <c r="K1437" i="25"/>
  <c r="K1436" i="25"/>
  <c r="K1435" i="25"/>
  <c r="K1434" i="25"/>
  <c r="K1433" i="25"/>
  <c r="K1432" i="25"/>
  <c r="K1431" i="25"/>
  <c r="K1430" i="25"/>
  <c r="K1429" i="25"/>
  <c r="K1428" i="25"/>
  <c r="K1427" i="25"/>
  <c r="K1426" i="25"/>
  <c r="K1425" i="25"/>
  <c r="K1424" i="25"/>
  <c r="K1423" i="25"/>
  <c r="K1422" i="25"/>
  <c r="K1421" i="25"/>
  <c r="K1420" i="25"/>
  <c r="K1419" i="25"/>
  <c r="K1418" i="25"/>
  <c r="K1417" i="25"/>
  <c r="K1416" i="25"/>
  <c r="K1415" i="25"/>
  <c r="K1414" i="25"/>
  <c r="K1413" i="25"/>
  <c r="K1412" i="25"/>
  <c r="K1411" i="25"/>
  <c r="K1410" i="25"/>
  <c r="K1409" i="25"/>
  <c r="K1408" i="25"/>
  <c r="K1407" i="25"/>
  <c r="K1406" i="25"/>
  <c r="K1405" i="25"/>
  <c r="K1404" i="25"/>
  <c r="K1403" i="25"/>
  <c r="K1402" i="25"/>
  <c r="K1401" i="25"/>
  <c r="K1400" i="25"/>
  <c r="K1399" i="25"/>
  <c r="K1398" i="25"/>
  <c r="K1397" i="25"/>
  <c r="K1396" i="25"/>
  <c r="K1395" i="25"/>
  <c r="K1394" i="25"/>
  <c r="K1393" i="25"/>
  <c r="K1392" i="25"/>
  <c r="K1391" i="25"/>
  <c r="K1390" i="25"/>
  <c r="K1389" i="25"/>
  <c r="K1388" i="25"/>
  <c r="K1387" i="25"/>
  <c r="K1386" i="25"/>
  <c r="K1385" i="25"/>
  <c r="K1384" i="25"/>
  <c r="K1383" i="25"/>
  <c r="K1382" i="25"/>
  <c r="K1381" i="25"/>
  <c r="K1380" i="25"/>
  <c r="K1379" i="25"/>
  <c r="K1378" i="25"/>
  <c r="K1377" i="25"/>
  <c r="K1376" i="25"/>
  <c r="K1375" i="25"/>
  <c r="K1374" i="25"/>
  <c r="K1373" i="25"/>
  <c r="K1372" i="25"/>
  <c r="K1371" i="25"/>
  <c r="K1370" i="25"/>
  <c r="K1369" i="25"/>
  <c r="K1368" i="25"/>
  <c r="K1367" i="25"/>
  <c r="K1366" i="25"/>
  <c r="K1365" i="25"/>
  <c r="K1364" i="25"/>
  <c r="K1363" i="25"/>
  <c r="K1362" i="25"/>
  <c r="K1361" i="25"/>
  <c r="K1360" i="25"/>
  <c r="K1359" i="25"/>
  <c r="K1358" i="25"/>
  <c r="K1357" i="25"/>
  <c r="K1356" i="25"/>
  <c r="K1355" i="25"/>
  <c r="K1354" i="25"/>
  <c r="K1353" i="25"/>
  <c r="K1352" i="25"/>
  <c r="K1351" i="25"/>
  <c r="K1350" i="25"/>
  <c r="K1349" i="25"/>
  <c r="K1348" i="25"/>
  <c r="K1347" i="25"/>
  <c r="K1346" i="25"/>
  <c r="K1345" i="25"/>
  <c r="K1344" i="25"/>
  <c r="K1343" i="25"/>
  <c r="K1342" i="25"/>
  <c r="K1341" i="25"/>
  <c r="K1340" i="25"/>
  <c r="K1339" i="25"/>
  <c r="K1338" i="25"/>
  <c r="K1337" i="25"/>
  <c r="K1336" i="25"/>
  <c r="K1335" i="25"/>
  <c r="K1334" i="25"/>
  <c r="K1333" i="25"/>
  <c r="K1332" i="25"/>
  <c r="K1331" i="25"/>
  <c r="K1330" i="25"/>
  <c r="K1329" i="25"/>
  <c r="K1328" i="25"/>
  <c r="K1327" i="25"/>
  <c r="K1326" i="25"/>
  <c r="K1325" i="25"/>
  <c r="K1324" i="25"/>
  <c r="K1323" i="25"/>
  <c r="K1322" i="25"/>
  <c r="K1321" i="25"/>
  <c r="K1320" i="25"/>
  <c r="K1319" i="25"/>
  <c r="K1318" i="25"/>
  <c r="K1317" i="25"/>
  <c r="K1316" i="25"/>
  <c r="K1315" i="25"/>
  <c r="K1314" i="25"/>
  <c r="K1313" i="25"/>
  <c r="K1312" i="25"/>
  <c r="K1311" i="25"/>
  <c r="K1310" i="25"/>
  <c r="K1309" i="25"/>
  <c r="K1308" i="25"/>
  <c r="K1307" i="25"/>
  <c r="K1306" i="25"/>
  <c r="K1305" i="25"/>
  <c r="K1304" i="25"/>
  <c r="K1303" i="25"/>
  <c r="K1302" i="25"/>
  <c r="K1301" i="25"/>
  <c r="K1300" i="25"/>
  <c r="K1299" i="25"/>
  <c r="K1298" i="25"/>
  <c r="K1297" i="25"/>
  <c r="K1296" i="25"/>
  <c r="K1295" i="25"/>
  <c r="K1294" i="25"/>
  <c r="K1293" i="25"/>
  <c r="K1292" i="25"/>
  <c r="K1291" i="25"/>
  <c r="K1290" i="25"/>
  <c r="K1289" i="25"/>
  <c r="K1288" i="25"/>
  <c r="K1287" i="25"/>
  <c r="K1286" i="25"/>
  <c r="K1285" i="25"/>
  <c r="K1284" i="25"/>
  <c r="K1283" i="25"/>
  <c r="K1282" i="25"/>
  <c r="K1281" i="25"/>
  <c r="K1280" i="25"/>
  <c r="K1279" i="25"/>
  <c r="K1278" i="25"/>
  <c r="K1277" i="25"/>
  <c r="K1276" i="25"/>
  <c r="K1275" i="25"/>
  <c r="K1274" i="25"/>
  <c r="K1273" i="25"/>
  <c r="K1272" i="25"/>
  <c r="K1271" i="25"/>
  <c r="K1270" i="25"/>
  <c r="K1269" i="25"/>
  <c r="K1268" i="25"/>
  <c r="K1267" i="25"/>
  <c r="K1266" i="25"/>
  <c r="K1265" i="25"/>
  <c r="K1264" i="25"/>
  <c r="K1263" i="25"/>
  <c r="K1262" i="25"/>
  <c r="K1261" i="25"/>
  <c r="K1260" i="25"/>
  <c r="K1259" i="25"/>
  <c r="K1258" i="25"/>
  <c r="K1257" i="25"/>
  <c r="K1256" i="25"/>
  <c r="K1255" i="25"/>
  <c r="K1254" i="25"/>
  <c r="K1253" i="25"/>
  <c r="K1252" i="25"/>
  <c r="K1251" i="25"/>
  <c r="K1250" i="25"/>
  <c r="K1249" i="25"/>
  <c r="K1248" i="25"/>
  <c r="K1247" i="25"/>
  <c r="K1246" i="25"/>
  <c r="K1245" i="25"/>
  <c r="K1244" i="25"/>
  <c r="K1243" i="25"/>
  <c r="K1242" i="25"/>
  <c r="K1241" i="25"/>
  <c r="K1240" i="25"/>
  <c r="K1239" i="25"/>
  <c r="K1238" i="25"/>
  <c r="K1237" i="25"/>
  <c r="K1236" i="25"/>
  <c r="K1235" i="25"/>
  <c r="K1234" i="25"/>
  <c r="K1233" i="25"/>
  <c r="K1232" i="25"/>
  <c r="K1231" i="25"/>
  <c r="K1230" i="25"/>
  <c r="K1229" i="25"/>
  <c r="K1228" i="25"/>
  <c r="K1227" i="25"/>
  <c r="K1226" i="25"/>
  <c r="K1225" i="25"/>
  <c r="K1224" i="25"/>
  <c r="K1223" i="25"/>
  <c r="K1222" i="25"/>
  <c r="K1221" i="25"/>
  <c r="K1220" i="25"/>
  <c r="K1219" i="25"/>
  <c r="K1218" i="25"/>
  <c r="K1217" i="25"/>
  <c r="K1216" i="25"/>
  <c r="K1215" i="25"/>
  <c r="K1214" i="25"/>
  <c r="K1213" i="25"/>
  <c r="K1212" i="25"/>
  <c r="K1211" i="25"/>
  <c r="K1210" i="25"/>
  <c r="K1209" i="25"/>
  <c r="K1208" i="25"/>
  <c r="K1207" i="25"/>
  <c r="K1206" i="25"/>
  <c r="K1205" i="25"/>
  <c r="K1204" i="25"/>
  <c r="K1203" i="25"/>
  <c r="K1202" i="25"/>
  <c r="K1201" i="25"/>
  <c r="K1200" i="25"/>
  <c r="K1199" i="25"/>
  <c r="K1198" i="25"/>
  <c r="K1197" i="25"/>
  <c r="K1196" i="25"/>
  <c r="K1195" i="25"/>
  <c r="K1194" i="25"/>
  <c r="K1193" i="25"/>
  <c r="K1192" i="25"/>
  <c r="K1191" i="25"/>
  <c r="K1190" i="25"/>
  <c r="K1189" i="25"/>
  <c r="K1188" i="25"/>
  <c r="K1187" i="25"/>
  <c r="K1186" i="25"/>
  <c r="K1185" i="25"/>
  <c r="K1184" i="25"/>
  <c r="K1183" i="25"/>
  <c r="K1182" i="25"/>
  <c r="K1181" i="25"/>
  <c r="K1180" i="25"/>
  <c r="K1179" i="25"/>
  <c r="K1178" i="25"/>
  <c r="K1177" i="25"/>
  <c r="K1176" i="25"/>
  <c r="K1175" i="25"/>
  <c r="K1174" i="25"/>
  <c r="K1173" i="25"/>
  <c r="K1172" i="25"/>
  <c r="K1171" i="25"/>
  <c r="K1170" i="25"/>
  <c r="K1169" i="25"/>
  <c r="K1168" i="25"/>
  <c r="K1167" i="25"/>
  <c r="K1166" i="25"/>
  <c r="K1165" i="25"/>
  <c r="K1164" i="25"/>
  <c r="K1163" i="25"/>
  <c r="K1162" i="25"/>
  <c r="K1161" i="25"/>
  <c r="K1160" i="25"/>
  <c r="K1159" i="25"/>
  <c r="K1158" i="25"/>
  <c r="K1157" i="25"/>
  <c r="K1156" i="25"/>
  <c r="K1155" i="25"/>
  <c r="K1154" i="25"/>
  <c r="K1153" i="25"/>
  <c r="K1152" i="25"/>
  <c r="K1151" i="25"/>
  <c r="K1150" i="25"/>
  <c r="K1149" i="25"/>
  <c r="K1148" i="25"/>
  <c r="K1147" i="25"/>
  <c r="K1146" i="25"/>
  <c r="K1145" i="25"/>
  <c r="K1144" i="25"/>
  <c r="K1143" i="25"/>
  <c r="K1142" i="25"/>
  <c r="K1141" i="25"/>
  <c r="K1140" i="25"/>
  <c r="K1139" i="25"/>
  <c r="K1138" i="25"/>
  <c r="K1137" i="25"/>
  <c r="K1136" i="25"/>
  <c r="K1135" i="25"/>
  <c r="K1134" i="25"/>
  <c r="K1133" i="25"/>
  <c r="K1132" i="25"/>
  <c r="K1131" i="25"/>
  <c r="K1130" i="25"/>
  <c r="K1129" i="25"/>
  <c r="K1128" i="25"/>
  <c r="K1127" i="25"/>
  <c r="K1126" i="25"/>
  <c r="K1125" i="25"/>
  <c r="K1124" i="25"/>
  <c r="K1123" i="25"/>
  <c r="K1122" i="25"/>
  <c r="K1121" i="25"/>
  <c r="K1120" i="25"/>
  <c r="K1119" i="25"/>
  <c r="K1118" i="25"/>
  <c r="K1117" i="25"/>
  <c r="K1116" i="25"/>
  <c r="K1115" i="25"/>
  <c r="K1114" i="25"/>
  <c r="K1113" i="25"/>
  <c r="K1112" i="25"/>
  <c r="K1111" i="25"/>
  <c r="K1110" i="25"/>
  <c r="K1109" i="25"/>
  <c r="K1108" i="25"/>
  <c r="K1107" i="25"/>
  <c r="K1106" i="25"/>
  <c r="K1105" i="25"/>
  <c r="K1104" i="25"/>
  <c r="K1103" i="25"/>
  <c r="K1102" i="25"/>
  <c r="K1101" i="25"/>
  <c r="K1100" i="25"/>
  <c r="K1099" i="25"/>
  <c r="K1098" i="25"/>
  <c r="K1097" i="25"/>
  <c r="K1096" i="25"/>
  <c r="K1095" i="25"/>
  <c r="K1094" i="25"/>
  <c r="K1093" i="25"/>
  <c r="K1092" i="25"/>
  <c r="K1091" i="25"/>
  <c r="K1090" i="25"/>
  <c r="K1089" i="25"/>
  <c r="K1088" i="25"/>
  <c r="K1087" i="25"/>
  <c r="K1086" i="25"/>
  <c r="K1085" i="25"/>
  <c r="K1084" i="25"/>
  <c r="K1083" i="25"/>
  <c r="K1082" i="25"/>
  <c r="K1081" i="25"/>
  <c r="K1080" i="25"/>
  <c r="K1079" i="25"/>
  <c r="K1078" i="25"/>
  <c r="K1077" i="25"/>
  <c r="K1076" i="25"/>
  <c r="K1075" i="25"/>
  <c r="K1074" i="25"/>
  <c r="K1073" i="25"/>
  <c r="K1072" i="25"/>
  <c r="K1071" i="25"/>
  <c r="K1070" i="25"/>
  <c r="K1069" i="25"/>
  <c r="K1068" i="25"/>
  <c r="K1067" i="25"/>
  <c r="K1066" i="25"/>
  <c r="K1065" i="25"/>
  <c r="K1064" i="25"/>
  <c r="K1063" i="25"/>
  <c r="K1062" i="25"/>
  <c r="K1061" i="25"/>
  <c r="K1060" i="25"/>
  <c r="K1059" i="25"/>
  <c r="K1058" i="25"/>
  <c r="K1057" i="25"/>
  <c r="K1056" i="25"/>
  <c r="K1055" i="25"/>
  <c r="K1054" i="25"/>
  <c r="K1053" i="25"/>
  <c r="K1052" i="25"/>
  <c r="K1051" i="25"/>
  <c r="K1050" i="25"/>
  <c r="K1049" i="25"/>
  <c r="K1048" i="25"/>
  <c r="K1047" i="25"/>
  <c r="K1046" i="25"/>
  <c r="K1045" i="25"/>
  <c r="K1044" i="25"/>
  <c r="K1043" i="25"/>
  <c r="K1042" i="25"/>
  <c r="K1041" i="25"/>
  <c r="K1040" i="25"/>
  <c r="K1039" i="25"/>
  <c r="K1038" i="25"/>
  <c r="K1037" i="25"/>
  <c r="K1036" i="25"/>
  <c r="K1035" i="25"/>
  <c r="K1034" i="25"/>
  <c r="K1033" i="25"/>
  <c r="K1032" i="25"/>
  <c r="K1031" i="25"/>
  <c r="K1030" i="25"/>
  <c r="K1029" i="25"/>
  <c r="K1028" i="25"/>
  <c r="K1027" i="25"/>
  <c r="K1026" i="25"/>
  <c r="K1025" i="25"/>
  <c r="K1024" i="25"/>
  <c r="K1023" i="25"/>
  <c r="K1022" i="25"/>
  <c r="K1021" i="25"/>
  <c r="K1020" i="25"/>
  <c r="K1019" i="25"/>
  <c r="K1018" i="25"/>
  <c r="K1017" i="25"/>
  <c r="K1016" i="25"/>
  <c r="K1015" i="25"/>
  <c r="K1014" i="25"/>
  <c r="K1013" i="25"/>
  <c r="K1012" i="25"/>
  <c r="K1011" i="25"/>
  <c r="K1010" i="25"/>
  <c r="K1009" i="25"/>
  <c r="K1008" i="25"/>
  <c r="K1007" i="25"/>
  <c r="K1006" i="25"/>
  <c r="K1005" i="25"/>
  <c r="K1004" i="25"/>
  <c r="K1003" i="25"/>
  <c r="K1002" i="25"/>
  <c r="K1001" i="25"/>
  <c r="K1000" i="25"/>
  <c r="K999" i="25"/>
  <c r="K998" i="25"/>
  <c r="K997" i="25"/>
  <c r="K996" i="25"/>
  <c r="K995" i="25"/>
  <c r="K994" i="25"/>
  <c r="K993" i="25"/>
  <c r="K992" i="25"/>
  <c r="K991" i="25"/>
  <c r="K990" i="25"/>
  <c r="K989" i="25"/>
  <c r="K988" i="25"/>
  <c r="K987" i="25"/>
  <c r="K986" i="25"/>
  <c r="K985" i="25"/>
  <c r="K984" i="25"/>
  <c r="K983" i="25"/>
  <c r="K982" i="25"/>
  <c r="K981" i="25"/>
  <c r="K980" i="25"/>
  <c r="K979" i="25"/>
  <c r="K978" i="25"/>
  <c r="K977" i="25"/>
  <c r="K976" i="25"/>
  <c r="K975" i="25"/>
  <c r="K974" i="25"/>
  <c r="K973" i="25"/>
  <c r="K972" i="25"/>
  <c r="K971" i="25"/>
  <c r="K970" i="25"/>
  <c r="K969" i="25"/>
  <c r="K968" i="25"/>
  <c r="K967" i="25"/>
  <c r="K966" i="25"/>
  <c r="K965" i="25"/>
  <c r="K964" i="25"/>
  <c r="K963" i="25"/>
  <c r="K962" i="25"/>
  <c r="K961" i="25"/>
  <c r="K960" i="25"/>
  <c r="K959" i="25"/>
  <c r="K958" i="25"/>
  <c r="K957" i="25"/>
  <c r="K956" i="25"/>
  <c r="K955" i="25"/>
  <c r="K954" i="25"/>
  <c r="K953" i="25"/>
  <c r="K952" i="25"/>
  <c r="K951" i="25"/>
  <c r="K950" i="25"/>
  <c r="K949" i="25"/>
  <c r="K948" i="25"/>
  <c r="K947" i="25"/>
  <c r="K946" i="25"/>
  <c r="K945" i="25"/>
  <c r="K944" i="25"/>
  <c r="K943" i="25"/>
  <c r="K942" i="25"/>
  <c r="K941" i="25"/>
  <c r="K940" i="25"/>
  <c r="K939" i="25"/>
  <c r="K938" i="25"/>
  <c r="K937" i="25"/>
  <c r="K936" i="25"/>
  <c r="K935" i="25"/>
  <c r="K934" i="25"/>
  <c r="K933" i="25"/>
  <c r="K932" i="25"/>
  <c r="K931" i="25"/>
  <c r="K930" i="25"/>
  <c r="K929" i="25"/>
  <c r="K928" i="25"/>
  <c r="K927" i="25"/>
  <c r="K926" i="25"/>
  <c r="K925" i="25"/>
  <c r="K924" i="25"/>
  <c r="K923" i="25"/>
  <c r="K922" i="25"/>
  <c r="K921" i="25"/>
  <c r="K920" i="25"/>
  <c r="K919" i="25"/>
  <c r="K918" i="25"/>
  <c r="K917" i="25"/>
  <c r="K916" i="25"/>
  <c r="K915" i="25"/>
  <c r="K914" i="25"/>
  <c r="K913" i="25"/>
  <c r="K912" i="25"/>
  <c r="K911" i="25"/>
  <c r="K910" i="25"/>
  <c r="K909" i="25"/>
  <c r="K908" i="25"/>
  <c r="K907" i="25"/>
  <c r="K906" i="25"/>
  <c r="K905" i="25"/>
  <c r="K904" i="25"/>
  <c r="K903" i="25"/>
  <c r="K902" i="25"/>
  <c r="K901" i="25"/>
  <c r="K900" i="25"/>
  <c r="K899" i="25"/>
  <c r="K898" i="25"/>
  <c r="K897" i="25"/>
  <c r="K896" i="25"/>
  <c r="K895" i="25"/>
  <c r="K894" i="25"/>
  <c r="K893" i="25"/>
  <c r="K892" i="25"/>
  <c r="K891" i="25"/>
  <c r="K890" i="25"/>
  <c r="K889" i="25"/>
  <c r="K888" i="25"/>
  <c r="K887" i="25"/>
  <c r="K886" i="25"/>
  <c r="K885" i="25"/>
  <c r="K884" i="25"/>
  <c r="K883" i="25"/>
  <c r="K882" i="25"/>
  <c r="K881" i="25"/>
  <c r="K880" i="25"/>
  <c r="K879" i="25"/>
  <c r="K878" i="25"/>
  <c r="K877" i="25"/>
  <c r="K876" i="25"/>
  <c r="K875" i="25"/>
  <c r="K874" i="25"/>
  <c r="K873" i="25"/>
  <c r="K872" i="25"/>
  <c r="K871" i="25"/>
  <c r="K870" i="25"/>
  <c r="K869" i="25"/>
  <c r="K868" i="25"/>
  <c r="K867" i="25"/>
  <c r="K866" i="25"/>
  <c r="K865" i="25"/>
  <c r="K864" i="25"/>
  <c r="K863" i="25"/>
  <c r="K862" i="25"/>
  <c r="K861" i="25"/>
  <c r="K860" i="25"/>
  <c r="K859" i="25"/>
  <c r="K858" i="25"/>
  <c r="K857" i="25"/>
  <c r="K856" i="25"/>
  <c r="K855" i="25"/>
  <c r="K854" i="25"/>
  <c r="K853" i="25"/>
  <c r="K852" i="25"/>
  <c r="K851" i="25"/>
  <c r="K850" i="25"/>
  <c r="K849" i="25"/>
  <c r="K848" i="25"/>
  <c r="K847" i="25"/>
  <c r="K846" i="25"/>
  <c r="K845" i="25"/>
  <c r="K844" i="25"/>
  <c r="K843" i="25"/>
  <c r="K842" i="25"/>
  <c r="K841" i="25"/>
  <c r="K840" i="25"/>
  <c r="K839" i="25"/>
  <c r="K838" i="25"/>
  <c r="K837" i="25"/>
  <c r="K836" i="25"/>
  <c r="K835" i="25"/>
  <c r="K834" i="25"/>
  <c r="K833" i="25"/>
  <c r="K832" i="25"/>
  <c r="K831" i="25"/>
  <c r="K830" i="25"/>
  <c r="K829" i="25"/>
  <c r="K828" i="25"/>
  <c r="K827" i="25"/>
  <c r="K826" i="25"/>
  <c r="K825" i="25"/>
  <c r="K824" i="25"/>
  <c r="K823" i="25"/>
  <c r="K822" i="25"/>
  <c r="K821" i="25"/>
  <c r="K820" i="25"/>
  <c r="K819" i="25"/>
  <c r="K818" i="25"/>
  <c r="K817" i="25"/>
  <c r="K816" i="25"/>
  <c r="K815" i="25"/>
  <c r="K814" i="25"/>
  <c r="K813" i="25"/>
  <c r="K812" i="25"/>
  <c r="K811" i="25"/>
  <c r="K810" i="25"/>
  <c r="K809" i="25"/>
  <c r="K808" i="25"/>
  <c r="K807" i="25"/>
  <c r="K806" i="25"/>
  <c r="K805" i="25"/>
  <c r="K804" i="25"/>
  <c r="K803" i="25"/>
  <c r="K802" i="25"/>
  <c r="K801" i="25"/>
  <c r="K800" i="25"/>
  <c r="K799" i="25"/>
  <c r="K798" i="25"/>
  <c r="K797" i="25"/>
  <c r="K796" i="25"/>
  <c r="K795" i="25"/>
  <c r="K794" i="25"/>
  <c r="K793" i="25"/>
  <c r="K792" i="25"/>
  <c r="K791" i="25"/>
  <c r="K790" i="25"/>
  <c r="K789" i="25"/>
  <c r="K788" i="25"/>
  <c r="K787" i="25"/>
  <c r="K786" i="25"/>
  <c r="K785" i="25"/>
  <c r="K784" i="25"/>
  <c r="K783" i="25"/>
  <c r="K782" i="25"/>
  <c r="K781" i="25"/>
  <c r="K780" i="25"/>
  <c r="K779" i="25"/>
  <c r="K778" i="25"/>
  <c r="K777" i="25"/>
  <c r="K776" i="25"/>
  <c r="K775" i="25"/>
  <c r="K774" i="25"/>
  <c r="K773" i="25"/>
  <c r="K772" i="25"/>
  <c r="K771" i="25"/>
  <c r="K770" i="25"/>
  <c r="K769" i="25"/>
  <c r="K768" i="25"/>
  <c r="K767" i="25"/>
  <c r="K766" i="25"/>
  <c r="K765" i="25"/>
  <c r="K764" i="25"/>
  <c r="K763" i="25"/>
  <c r="K762" i="25"/>
  <c r="K761" i="25"/>
  <c r="K760" i="25"/>
  <c r="K759" i="25"/>
  <c r="K758" i="25"/>
  <c r="K757" i="25"/>
  <c r="K756" i="25"/>
  <c r="K755" i="25"/>
  <c r="K754" i="25"/>
  <c r="K753" i="25"/>
  <c r="K752" i="25"/>
  <c r="K751" i="25"/>
  <c r="K750" i="25"/>
  <c r="K749" i="25"/>
  <c r="K748" i="25"/>
  <c r="K747" i="25"/>
  <c r="K746" i="25"/>
  <c r="K745" i="25"/>
  <c r="K744" i="25"/>
  <c r="K743" i="25"/>
  <c r="K742" i="25"/>
  <c r="K741" i="25"/>
  <c r="K740" i="25"/>
  <c r="K739" i="25"/>
  <c r="K738" i="25"/>
  <c r="K737" i="25"/>
  <c r="K736" i="25"/>
  <c r="K735" i="25"/>
  <c r="K734" i="25"/>
  <c r="K733" i="25"/>
  <c r="K732" i="25"/>
  <c r="K731" i="25"/>
  <c r="K730" i="25"/>
  <c r="K729" i="25"/>
  <c r="K728" i="25"/>
  <c r="K727" i="25"/>
  <c r="K726" i="25"/>
  <c r="K725" i="25"/>
  <c r="K724" i="25"/>
  <c r="K723" i="25"/>
  <c r="K722" i="25"/>
  <c r="K721" i="25"/>
  <c r="K720" i="25"/>
  <c r="K719" i="25"/>
  <c r="K718" i="25"/>
  <c r="K717" i="25"/>
  <c r="K716" i="25"/>
  <c r="K715" i="25"/>
  <c r="K714" i="25"/>
  <c r="K713" i="25"/>
  <c r="K712" i="25"/>
  <c r="K711" i="25"/>
  <c r="K710" i="25"/>
  <c r="K709" i="25"/>
  <c r="K708" i="25"/>
  <c r="K707" i="25"/>
  <c r="K706" i="25"/>
  <c r="K705" i="25"/>
  <c r="K704" i="25"/>
  <c r="K703" i="25"/>
  <c r="K702" i="25"/>
  <c r="K701" i="25"/>
  <c r="K700" i="25"/>
  <c r="K699" i="25"/>
  <c r="K698" i="25"/>
  <c r="K697" i="25"/>
  <c r="K696" i="25"/>
  <c r="K695" i="25"/>
  <c r="K694" i="25"/>
  <c r="K693" i="25"/>
  <c r="K692" i="25"/>
  <c r="K691" i="25"/>
  <c r="K690" i="25"/>
  <c r="K689" i="25"/>
  <c r="K688" i="25"/>
  <c r="K687" i="25"/>
  <c r="K686" i="25"/>
  <c r="K685" i="25"/>
  <c r="K684" i="25"/>
  <c r="K683" i="25"/>
  <c r="K682" i="25"/>
  <c r="K681" i="25"/>
  <c r="K680" i="25"/>
  <c r="K679" i="25"/>
  <c r="K678" i="25"/>
  <c r="K677" i="25"/>
  <c r="K676" i="25"/>
  <c r="K675" i="25"/>
  <c r="K674" i="25"/>
  <c r="K673" i="25"/>
  <c r="K672" i="25"/>
  <c r="K671" i="25"/>
  <c r="K670" i="25"/>
  <c r="K669" i="25"/>
  <c r="K668" i="25"/>
  <c r="K667" i="25"/>
  <c r="K666" i="25"/>
  <c r="K665" i="25"/>
  <c r="K664" i="25"/>
  <c r="K663" i="25"/>
  <c r="K662" i="25"/>
  <c r="K661" i="25"/>
  <c r="K660" i="25"/>
  <c r="K659" i="25"/>
  <c r="K658" i="25"/>
  <c r="K657" i="25"/>
  <c r="K656" i="25"/>
  <c r="K655" i="25"/>
  <c r="K654" i="25"/>
  <c r="K653" i="25"/>
  <c r="K652" i="25"/>
  <c r="K651" i="25"/>
  <c r="K650" i="25"/>
  <c r="K649" i="25"/>
  <c r="K648" i="25"/>
  <c r="K647" i="25"/>
  <c r="K646" i="25"/>
  <c r="K645" i="25"/>
  <c r="K644" i="25"/>
  <c r="K643" i="25"/>
  <c r="K642" i="25"/>
  <c r="K641" i="25"/>
  <c r="K640" i="25"/>
  <c r="K639" i="25"/>
  <c r="K638" i="25"/>
  <c r="K637" i="25"/>
  <c r="K636" i="25"/>
  <c r="K635" i="25"/>
  <c r="K634" i="25"/>
  <c r="K633" i="25"/>
  <c r="K632" i="25"/>
  <c r="K631" i="25"/>
  <c r="K630" i="25"/>
  <c r="K629" i="25"/>
  <c r="K628" i="25"/>
  <c r="K627" i="25"/>
  <c r="K626" i="25"/>
  <c r="K625" i="25"/>
  <c r="K624" i="25"/>
  <c r="K623" i="25"/>
  <c r="K622" i="25"/>
  <c r="K621" i="25"/>
  <c r="K620" i="25"/>
  <c r="K619" i="25"/>
  <c r="K618" i="25"/>
  <c r="K617" i="25"/>
  <c r="K616" i="25"/>
  <c r="K615" i="25"/>
  <c r="K614" i="25"/>
  <c r="K613" i="25"/>
  <c r="K612" i="25"/>
  <c r="K611" i="25"/>
  <c r="K610" i="25"/>
  <c r="K609" i="25"/>
  <c r="K608" i="25"/>
  <c r="K607" i="25"/>
  <c r="K606" i="25"/>
  <c r="K605" i="25"/>
  <c r="K604" i="25"/>
  <c r="K603" i="25"/>
  <c r="K602" i="25"/>
  <c r="K601" i="25"/>
  <c r="K600" i="25"/>
  <c r="K599" i="25"/>
  <c r="K598" i="25"/>
  <c r="K597" i="25"/>
  <c r="K596" i="25"/>
  <c r="K595" i="25"/>
  <c r="K594" i="25"/>
  <c r="K593" i="25"/>
  <c r="K592" i="25"/>
  <c r="K591" i="25"/>
  <c r="K590" i="25"/>
  <c r="K589" i="25"/>
  <c r="K588" i="25"/>
  <c r="K587" i="25"/>
  <c r="K586" i="25"/>
  <c r="K585" i="25"/>
  <c r="K584" i="25"/>
  <c r="K583" i="25"/>
  <c r="K582" i="25"/>
  <c r="K581" i="25"/>
  <c r="K580" i="25"/>
  <c r="K579" i="25"/>
  <c r="K578" i="25"/>
  <c r="K577" i="25"/>
  <c r="K576" i="25"/>
  <c r="K575" i="25"/>
  <c r="K574" i="25"/>
  <c r="K573" i="25"/>
  <c r="K572" i="25"/>
  <c r="K571" i="25"/>
  <c r="K570" i="25"/>
  <c r="K569" i="25"/>
  <c r="K568" i="25"/>
  <c r="K567" i="25"/>
  <c r="K566" i="25"/>
  <c r="K565" i="25"/>
  <c r="K564" i="25"/>
  <c r="K563" i="25"/>
  <c r="K562" i="25"/>
  <c r="K561" i="25"/>
  <c r="K560" i="25"/>
  <c r="K559" i="25"/>
  <c r="K558" i="25"/>
  <c r="K557" i="25"/>
  <c r="K556" i="25"/>
  <c r="K555" i="25"/>
  <c r="K554" i="25"/>
  <c r="K553" i="25"/>
  <c r="K552" i="25"/>
  <c r="K551" i="25"/>
  <c r="K550" i="25"/>
  <c r="K549" i="25"/>
  <c r="K548" i="25"/>
  <c r="K547" i="25"/>
  <c r="K546" i="25"/>
  <c r="K545" i="25"/>
  <c r="K544" i="25"/>
  <c r="K543" i="25"/>
  <c r="K542" i="25"/>
  <c r="K541" i="25"/>
  <c r="K540" i="25"/>
  <c r="K539" i="25"/>
  <c r="K538" i="25"/>
  <c r="K537" i="25"/>
  <c r="K536" i="25"/>
  <c r="K535" i="25"/>
  <c r="K534" i="25"/>
  <c r="K533" i="25"/>
  <c r="K532" i="25"/>
  <c r="K531" i="25"/>
  <c r="K530" i="25"/>
  <c r="K529" i="25"/>
  <c r="K528" i="25"/>
  <c r="K527" i="25"/>
  <c r="K526" i="25"/>
  <c r="K525" i="25"/>
  <c r="K524" i="25"/>
  <c r="K523" i="25"/>
  <c r="K522" i="25"/>
  <c r="K521" i="25"/>
  <c r="K520" i="25"/>
  <c r="K519" i="25"/>
  <c r="K518" i="25"/>
  <c r="K517" i="25"/>
  <c r="K516" i="25"/>
  <c r="K515" i="25"/>
  <c r="K514" i="25"/>
  <c r="K513" i="25"/>
  <c r="K512" i="25"/>
  <c r="K511" i="25"/>
  <c r="K510" i="25"/>
  <c r="K509" i="25"/>
  <c r="K508" i="25"/>
  <c r="K507" i="25"/>
  <c r="K506" i="25"/>
  <c r="K505" i="25"/>
  <c r="K504" i="25"/>
  <c r="K503" i="25"/>
  <c r="K502" i="25"/>
  <c r="K501" i="25"/>
  <c r="K500" i="25"/>
  <c r="K499" i="25"/>
  <c r="K498" i="25"/>
  <c r="K497" i="25"/>
  <c r="K496" i="25"/>
  <c r="K495" i="25"/>
  <c r="K494" i="25"/>
  <c r="K493" i="25"/>
  <c r="K492" i="25"/>
  <c r="K491" i="25"/>
  <c r="K490" i="25"/>
  <c r="K489" i="25"/>
  <c r="K488" i="25"/>
  <c r="K487" i="25"/>
  <c r="K486" i="25"/>
  <c r="K485" i="25"/>
  <c r="K484" i="25"/>
  <c r="K483" i="25"/>
  <c r="K482" i="25"/>
  <c r="K481" i="25"/>
  <c r="K480" i="25"/>
  <c r="K479" i="25"/>
  <c r="K478" i="25"/>
  <c r="K477" i="25"/>
  <c r="K476" i="25"/>
  <c r="K475" i="25"/>
  <c r="K474" i="25"/>
  <c r="K473" i="25"/>
  <c r="K472" i="25"/>
  <c r="K471" i="25"/>
  <c r="K470" i="25"/>
  <c r="K469" i="25"/>
  <c r="K468" i="25"/>
  <c r="K467" i="25"/>
  <c r="K466" i="25"/>
  <c r="K465" i="25"/>
  <c r="K464" i="25"/>
  <c r="K463" i="25"/>
  <c r="K462" i="25"/>
  <c r="K461" i="25"/>
  <c r="K460" i="25"/>
  <c r="K459" i="25"/>
  <c r="K458" i="25"/>
  <c r="K457" i="25"/>
  <c r="K456" i="25"/>
  <c r="K455" i="25"/>
  <c r="K454" i="25"/>
  <c r="K453" i="25"/>
  <c r="K452" i="25"/>
  <c r="K451" i="25"/>
  <c r="K450" i="25"/>
  <c r="K449" i="25"/>
  <c r="K448" i="25"/>
  <c r="K447" i="25"/>
  <c r="K446" i="25"/>
  <c r="K445" i="25"/>
  <c r="K444" i="25"/>
  <c r="K443" i="25"/>
  <c r="K442" i="25"/>
  <c r="K441" i="25"/>
  <c r="K440" i="25"/>
  <c r="K439" i="25"/>
  <c r="K438" i="25"/>
  <c r="K437" i="25"/>
  <c r="K436" i="25"/>
  <c r="K435" i="25"/>
  <c r="K434" i="25"/>
  <c r="K433" i="25"/>
  <c r="K432" i="25"/>
  <c r="K431" i="25"/>
  <c r="K430" i="25"/>
  <c r="K429" i="25"/>
  <c r="K428" i="25"/>
  <c r="K427" i="25"/>
  <c r="K426" i="25"/>
  <c r="K425" i="25"/>
  <c r="K424" i="25"/>
  <c r="K423" i="25"/>
  <c r="K422" i="25"/>
  <c r="K421" i="25"/>
  <c r="K420" i="25"/>
  <c r="K419" i="25"/>
  <c r="K418" i="25"/>
  <c r="K417" i="25"/>
  <c r="K416" i="25"/>
  <c r="K415" i="25"/>
  <c r="K414" i="25"/>
  <c r="K413" i="25"/>
  <c r="K412" i="25"/>
  <c r="K411" i="25"/>
  <c r="K410" i="25"/>
  <c r="K409" i="25"/>
  <c r="K408" i="25"/>
  <c r="K407" i="25"/>
  <c r="K406" i="25"/>
  <c r="K405" i="25"/>
  <c r="K404" i="25"/>
  <c r="K403" i="25"/>
  <c r="K402" i="25"/>
  <c r="K401" i="25"/>
  <c r="K400" i="25"/>
  <c r="K399" i="25"/>
  <c r="K398" i="25"/>
  <c r="K397" i="25"/>
  <c r="K396" i="25"/>
  <c r="K395" i="25"/>
  <c r="K394" i="25"/>
  <c r="K393" i="25"/>
  <c r="K392" i="25"/>
  <c r="K391" i="25"/>
  <c r="K390" i="25"/>
  <c r="K389" i="25"/>
  <c r="K388" i="25"/>
  <c r="K387" i="25"/>
  <c r="K386" i="25"/>
  <c r="K385" i="25"/>
  <c r="K384" i="25"/>
  <c r="K383" i="25"/>
  <c r="K382" i="25"/>
  <c r="K381" i="25"/>
  <c r="K380" i="25"/>
  <c r="K379" i="25"/>
  <c r="K378" i="25"/>
  <c r="K377" i="25"/>
  <c r="K376" i="25"/>
  <c r="K375" i="25"/>
  <c r="K374" i="25"/>
  <c r="K373" i="25"/>
  <c r="K372" i="25"/>
  <c r="K371" i="25"/>
  <c r="K370" i="25"/>
  <c r="K369" i="25"/>
  <c r="K368" i="25"/>
  <c r="K367" i="25"/>
  <c r="K366" i="25"/>
  <c r="K365" i="25"/>
  <c r="K364" i="25"/>
  <c r="K363" i="25"/>
  <c r="K362" i="25"/>
  <c r="K361" i="25"/>
  <c r="K360" i="25"/>
  <c r="K359" i="25"/>
  <c r="K358" i="25"/>
  <c r="K357" i="25"/>
  <c r="K356" i="25"/>
  <c r="K355" i="25"/>
  <c r="K354" i="25"/>
  <c r="K353" i="25"/>
  <c r="K352" i="25"/>
  <c r="K351" i="25"/>
  <c r="K350" i="25"/>
  <c r="K349" i="25"/>
  <c r="K348" i="25"/>
  <c r="K347" i="25"/>
  <c r="K346" i="25"/>
  <c r="K345" i="25"/>
  <c r="K344" i="25"/>
  <c r="K343" i="25"/>
  <c r="K342" i="25"/>
  <c r="K341" i="25"/>
  <c r="K340" i="25"/>
  <c r="K339" i="25"/>
  <c r="K338" i="25"/>
  <c r="K337" i="25"/>
  <c r="K336" i="25"/>
  <c r="K335" i="25"/>
  <c r="K334" i="25"/>
  <c r="K333" i="25"/>
  <c r="K332" i="25"/>
  <c r="K331" i="25"/>
  <c r="K330" i="25"/>
  <c r="K329" i="25"/>
  <c r="K328" i="25"/>
  <c r="K327" i="25"/>
  <c r="K326" i="25"/>
  <c r="K325" i="25"/>
  <c r="K324" i="25"/>
  <c r="K323" i="25"/>
  <c r="K322" i="25"/>
  <c r="K321" i="25"/>
  <c r="K320" i="25"/>
  <c r="K319" i="25"/>
  <c r="K318" i="25"/>
  <c r="K317" i="25"/>
  <c r="K316" i="25"/>
  <c r="K315" i="25"/>
  <c r="K314" i="25"/>
  <c r="K313" i="25"/>
  <c r="K312" i="25"/>
  <c r="K311" i="25"/>
  <c r="K310" i="25"/>
  <c r="K309" i="25"/>
  <c r="K308" i="25"/>
  <c r="K307" i="25"/>
  <c r="K306" i="25"/>
  <c r="K305" i="25"/>
  <c r="K304" i="25"/>
  <c r="K303" i="25"/>
  <c r="K302" i="25"/>
  <c r="K301" i="25"/>
  <c r="K300" i="25"/>
  <c r="K299" i="25"/>
  <c r="K298" i="25"/>
  <c r="K297" i="25"/>
  <c r="K296" i="25"/>
  <c r="K295" i="25"/>
  <c r="K294" i="25"/>
  <c r="K293" i="25"/>
  <c r="K292" i="25"/>
  <c r="K291" i="25"/>
  <c r="K290" i="25"/>
  <c r="K289" i="25"/>
  <c r="K288" i="25"/>
  <c r="K287" i="25"/>
  <c r="K286" i="25"/>
  <c r="K285" i="25"/>
  <c r="K284" i="25"/>
  <c r="K283" i="25"/>
  <c r="K282" i="25"/>
  <c r="K281" i="25"/>
  <c r="K280" i="25"/>
  <c r="K279" i="25"/>
  <c r="K278" i="25"/>
  <c r="K277" i="25"/>
  <c r="K276" i="25"/>
  <c r="K275" i="25"/>
  <c r="K274" i="25"/>
  <c r="K273" i="25"/>
  <c r="K272" i="25"/>
  <c r="K271" i="25"/>
  <c r="K270" i="25"/>
  <c r="K269" i="25"/>
  <c r="K268" i="25"/>
  <c r="K267" i="25"/>
  <c r="K266" i="25"/>
  <c r="K265" i="25"/>
  <c r="K264" i="25"/>
  <c r="K263" i="25"/>
  <c r="K262" i="25"/>
  <c r="K261" i="25"/>
  <c r="K260" i="25"/>
  <c r="K259" i="25"/>
  <c r="K258" i="25"/>
  <c r="K257" i="25"/>
  <c r="K256" i="25"/>
  <c r="K255" i="25"/>
  <c r="K254" i="25"/>
  <c r="K253" i="25"/>
  <c r="K252" i="25"/>
  <c r="K251" i="25"/>
  <c r="K250" i="25"/>
  <c r="K249" i="25"/>
  <c r="K248" i="25"/>
  <c r="K247" i="25"/>
  <c r="K246" i="25"/>
  <c r="K245" i="25"/>
  <c r="K244" i="25"/>
  <c r="K243" i="25"/>
  <c r="K242" i="25"/>
  <c r="K241" i="25"/>
  <c r="K240" i="25"/>
  <c r="K239" i="25"/>
  <c r="K238" i="25"/>
  <c r="K237" i="25"/>
  <c r="K236" i="25"/>
  <c r="K235" i="25"/>
  <c r="K234" i="25"/>
  <c r="K233" i="25"/>
  <c r="K232" i="25"/>
  <c r="K231" i="25"/>
  <c r="K230" i="25"/>
  <c r="K229" i="25"/>
  <c r="K228" i="25"/>
  <c r="K227" i="25"/>
  <c r="K226" i="25"/>
  <c r="K225" i="25"/>
  <c r="K224" i="25"/>
  <c r="K223" i="25"/>
  <c r="K222" i="25"/>
  <c r="K221" i="25"/>
  <c r="K220" i="25"/>
  <c r="K219" i="25"/>
  <c r="K218" i="25"/>
  <c r="K217" i="25"/>
  <c r="K216" i="25"/>
  <c r="K215" i="25"/>
  <c r="K214" i="25"/>
  <c r="K213" i="25"/>
  <c r="K212" i="25"/>
  <c r="K211" i="25"/>
  <c r="K210" i="25"/>
  <c r="K209" i="25"/>
  <c r="K208" i="25"/>
  <c r="K207" i="25"/>
  <c r="K206" i="25"/>
  <c r="K205" i="25"/>
  <c r="K204" i="25"/>
  <c r="K203" i="25"/>
  <c r="K202" i="25"/>
  <c r="K201" i="25"/>
  <c r="K200" i="25"/>
  <c r="K199" i="25"/>
  <c r="K198" i="25"/>
  <c r="K197" i="25"/>
  <c r="K196" i="25"/>
  <c r="K195" i="25"/>
  <c r="K194" i="25"/>
  <c r="K193" i="25"/>
  <c r="K192" i="25"/>
  <c r="K191" i="25"/>
  <c r="K190" i="25"/>
  <c r="K189" i="25"/>
  <c r="K188" i="25"/>
  <c r="K187" i="25"/>
  <c r="K186" i="25"/>
  <c r="K185" i="25"/>
  <c r="K184" i="25"/>
  <c r="K183" i="25"/>
  <c r="K182" i="25"/>
  <c r="K181" i="25"/>
  <c r="K180" i="25"/>
  <c r="K179" i="25"/>
  <c r="K178" i="25"/>
  <c r="K177" i="25"/>
  <c r="K176" i="25"/>
  <c r="K175" i="25"/>
  <c r="K174" i="25"/>
  <c r="K173" i="25"/>
  <c r="K172" i="25"/>
  <c r="K171" i="25"/>
  <c r="K170" i="25"/>
  <c r="K169" i="25"/>
  <c r="K168" i="25"/>
  <c r="K167" i="25"/>
  <c r="K166" i="25"/>
  <c r="K165" i="25"/>
  <c r="K164" i="25"/>
  <c r="K163" i="25"/>
  <c r="K162" i="25"/>
  <c r="K161" i="25"/>
  <c r="K160" i="25"/>
  <c r="K159" i="25"/>
  <c r="K158" i="25"/>
  <c r="K157" i="25"/>
  <c r="K156" i="25"/>
  <c r="K155" i="25"/>
  <c r="K154" i="25"/>
  <c r="K153" i="25"/>
  <c r="K152" i="25"/>
  <c r="K151" i="25"/>
  <c r="K150" i="25"/>
  <c r="K149" i="25"/>
  <c r="K148" i="25"/>
  <c r="K147" i="25"/>
  <c r="K146" i="25"/>
  <c r="K145" i="25"/>
  <c r="K144" i="25"/>
  <c r="K143" i="25"/>
  <c r="K142" i="25"/>
  <c r="K141" i="25"/>
  <c r="K140" i="25"/>
  <c r="K139" i="25"/>
  <c r="K138" i="25"/>
  <c r="K137" i="25"/>
  <c r="K136" i="25"/>
  <c r="K135" i="25"/>
  <c r="K134" i="25"/>
  <c r="K133" i="25"/>
  <c r="K132" i="25"/>
  <c r="K131" i="25"/>
  <c r="K130" i="25"/>
  <c r="K129" i="25"/>
  <c r="K128" i="25"/>
  <c r="K127" i="25"/>
  <c r="K126" i="25"/>
  <c r="K125" i="25"/>
  <c r="K124" i="25"/>
  <c r="K123" i="25"/>
  <c r="K122" i="25"/>
  <c r="K121" i="25"/>
  <c r="K120" i="25"/>
  <c r="K119" i="25"/>
  <c r="K118" i="25"/>
  <c r="K117" i="25"/>
  <c r="K116" i="25"/>
  <c r="K115" i="25"/>
  <c r="K114" i="25"/>
  <c r="K113" i="25"/>
  <c r="K112" i="25"/>
  <c r="K111" i="25"/>
  <c r="K110" i="25"/>
  <c r="K109" i="25"/>
  <c r="K108" i="25"/>
  <c r="K107" i="25"/>
  <c r="K106" i="25"/>
  <c r="K105" i="25"/>
  <c r="K104" i="25"/>
  <c r="K103" i="25"/>
  <c r="K102" i="25"/>
  <c r="K101" i="25"/>
  <c r="K100" i="25"/>
  <c r="K99" i="25"/>
  <c r="K98" i="25"/>
  <c r="K97" i="25"/>
  <c r="K96" i="25"/>
  <c r="K95" i="25"/>
  <c r="K94" i="25"/>
  <c r="K93" i="25"/>
  <c r="K92" i="25"/>
  <c r="K91" i="25"/>
  <c r="K90" i="25"/>
  <c r="K89" i="25"/>
  <c r="K88" i="25"/>
  <c r="K87" i="25"/>
  <c r="K86" i="25"/>
  <c r="K85" i="25"/>
  <c r="K84" i="25"/>
  <c r="K83" i="25"/>
  <c r="K82" i="25"/>
  <c r="K81" i="25"/>
  <c r="K80" i="25"/>
  <c r="K79" i="25"/>
  <c r="K78" i="25"/>
  <c r="K77" i="25"/>
  <c r="K76" i="25"/>
  <c r="K75" i="25"/>
  <c r="K74" i="25"/>
  <c r="K73" i="25"/>
  <c r="K72" i="25"/>
  <c r="K71" i="25"/>
  <c r="K70" i="25"/>
  <c r="K69" i="25"/>
  <c r="K68" i="25"/>
  <c r="K67" i="25"/>
  <c r="K66" i="25"/>
  <c r="K65" i="25"/>
  <c r="K64" i="25"/>
  <c r="K63" i="25"/>
  <c r="K62" i="25"/>
  <c r="K61" i="25"/>
  <c r="K60" i="25"/>
  <c r="K59" i="25"/>
  <c r="K58" i="25"/>
  <c r="K57" i="25"/>
  <c r="K56" i="25"/>
  <c r="K55" i="25"/>
  <c r="K54" i="25"/>
  <c r="K53" i="25"/>
  <c r="K52" i="25"/>
  <c r="K51" i="25"/>
  <c r="K50" i="25"/>
  <c r="K49" i="25"/>
  <c r="K48" i="25"/>
  <c r="K47" i="25"/>
  <c r="K46" i="25"/>
  <c r="K45" i="25"/>
  <c r="K44" i="25"/>
  <c r="K43" i="25"/>
  <c r="K42" i="25"/>
  <c r="K41" i="25"/>
  <c r="K40" i="25"/>
  <c r="K39" i="25"/>
  <c r="K38" i="25"/>
  <c r="K37" i="25"/>
  <c r="K36" i="25"/>
  <c r="K35" i="25"/>
  <c r="K34" i="25"/>
  <c r="K33" i="25"/>
  <c r="K32" i="25"/>
  <c r="K31" i="25"/>
  <c r="K30" i="25"/>
  <c r="K29" i="25"/>
  <c r="K28" i="25"/>
  <c r="K27" i="25"/>
  <c r="K26" i="25"/>
  <c r="K25" i="25"/>
  <c r="K24" i="25"/>
  <c r="K23" i="25"/>
  <c r="K22" i="25"/>
  <c r="K21" i="25"/>
  <c r="K20" i="25"/>
  <c r="K19" i="25"/>
  <c r="K18" i="25"/>
  <c r="K17" i="25"/>
  <c r="K16" i="25"/>
  <c r="K15" i="25"/>
  <c r="K14" i="25"/>
  <c r="F56" i="15"/>
  <c r="G55" i="15"/>
  <c r="G51" i="15"/>
  <c r="G50" i="15"/>
  <c r="F46" i="15"/>
  <c r="F45" i="15"/>
  <c r="F44" i="15"/>
  <c r="F43" i="15"/>
  <c r="F42" i="15"/>
  <c r="F39" i="15"/>
  <c r="G39" i="15"/>
  <c r="F21" i="15"/>
  <c r="F20" i="15"/>
  <c r="J104" i="22"/>
  <c r="I104" i="22"/>
  <c r="K102" i="22"/>
  <c r="K101" i="22"/>
  <c r="K100" i="22"/>
  <c r="K99" i="22"/>
  <c r="K98" i="22"/>
  <c r="K95" i="22"/>
  <c r="K94" i="22"/>
  <c r="K93" i="22"/>
  <c r="K92" i="22"/>
  <c r="K91" i="22"/>
  <c r="K90" i="22"/>
  <c r="K89" i="22"/>
  <c r="K88" i="22"/>
  <c r="K87" i="22"/>
  <c r="K86" i="22"/>
  <c r="K85" i="22"/>
  <c r="K84" i="22"/>
  <c r="K83" i="22"/>
  <c r="K82" i="22"/>
  <c r="K81" i="22"/>
  <c r="K80" i="22"/>
  <c r="K77" i="22"/>
  <c r="K76" i="22"/>
  <c r="K75" i="22"/>
  <c r="K74" i="22"/>
  <c r="K73" i="22"/>
  <c r="K72" i="22"/>
  <c r="K71" i="22"/>
  <c r="K7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29" i="22"/>
  <c r="K28" i="22"/>
  <c r="K27" i="22"/>
  <c r="K26" i="22"/>
  <c r="K25" i="22"/>
  <c r="K24" i="22"/>
  <c r="K23" i="22"/>
  <c r="K22" i="22"/>
  <c r="K19" i="22"/>
  <c r="K18" i="22"/>
  <c r="K17" i="22"/>
  <c r="K16" i="22"/>
  <c r="K15" i="22"/>
  <c r="K14" i="22"/>
  <c r="J146" i="19"/>
  <c r="I146" i="19"/>
  <c r="K144" i="19"/>
  <c r="K143" i="19"/>
  <c r="K142" i="19"/>
  <c r="K141" i="19"/>
  <c r="K140" i="19"/>
  <c r="K139" i="19"/>
  <c r="K138" i="19"/>
  <c r="K137" i="19"/>
  <c r="K136" i="19"/>
  <c r="K135" i="19"/>
  <c r="K134" i="19"/>
  <c r="K133" i="19"/>
  <c r="K132" i="19"/>
  <c r="K131" i="19"/>
  <c r="K130" i="19"/>
  <c r="K129" i="19"/>
  <c r="K128" i="19"/>
  <c r="K127" i="19"/>
  <c r="K126" i="19"/>
  <c r="K125" i="19"/>
  <c r="K124" i="19"/>
  <c r="K123" i="19"/>
  <c r="K122" i="19"/>
  <c r="K121" i="19"/>
  <c r="K120" i="19"/>
  <c r="K119" i="19"/>
  <c r="K118" i="19"/>
  <c r="K117" i="19"/>
  <c r="K116" i="19"/>
  <c r="K115" i="19"/>
  <c r="K114" i="19"/>
  <c r="K113" i="19"/>
  <c r="K112" i="19"/>
  <c r="K111" i="19"/>
  <c r="K110" i="19"/>
  <c r="K109" i="19"/>
  <c r="K108" i="19"/>
  <c r="K107" i="19"/>
  <c r="K106" i="19"/>
  <c r="K105" i="19"/>
  <c r="K104" i="19"/>
  <c r="K103" i="19"/>
  <c r="K102" i="19"/>
  <c r="K101" i="19"/>
  <c r="K100" i="19"/>
  <c r="K99" i="19"/>
  <c r="K98" i="19"/>
  <c r="K97" i="19"/>
  <c r="K96" i="19"/>
  <c r="K95" i="19"/>
  <c r="K94" i="19"/>
  <c r="K93" i="19"/>
  <c r="K92" i="19"/>
  <c r="K91" i="19"/>
  <c r="K90" i="19"/>
  <c r="K89" i="19"/>
  <c r="K88" i="19"/>
  <c r="K87" i="19"/>
  <c r="K86" i="19"/>
  <c r="K85" i="19"/>
  <c r="K84" i="19"/>
  <c r="K83" i="19"/>
  <c r="K82" i="19"/>
  <c r="K81" i="19"/>
  <c r="K80" i="19"/>
  <c r="K79" i="19"/>
  <c r="K78" i="19"/>
  <c r="K77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K60" i="19"/>
  <c r="K59" i="19"/>
  <c r="K58" i="19"/>
  <c r="K57" i="19"/>
  <c r="K56" i="19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G33" i="15"/>
  <c r="G21" i="15"/>
  <c r="E13" i="15"/>
  <c r="G29" i="15"/>
  <c r="E47" i="15"/>
  <c r="G46" i="15"/>
  <c r="G45" i="15"/>
  <c r="G44" i="15"/>
  <c r="G43" i="15"/>
  <c r="G42" i="15"/>
  <c r="G38" i="15"/>
  <c r="E35" i="15"/>
  <c r="G25" i="15"/>
  <c r="E22" i="15"/>
  <c r="G12" i="15"/>
  <c r="G10" i="15"/>
  <c r="E39" i="15"/>
  <c r="E30" i="15"/>
  <c r="E56" i="15"/>
  <c r="E26" i="15"/>
  <c r="E17" i="15"/>
  <c r="E52" i="15"/>
  <c r="E58" i="15"/>
  <c r="F22" i="15"/>
  <c r="G22" i="15"/>
  <c r="F30" i="15"/>
  <c r="G30" i="15"/>
  <c r="F47" i="15"/>
  <c r="G47" i="15"/>
  <c r="F52" i="15"/>
  <c r="G52" i="15"/>
  <c r="F26" i="15"/>
  <c r="G26" i="15"/>
  <c r="G16" i="15"/>
  <c r="F13" i="15"/>
  <c r="G13" i="15"/>
  <c r="F35" i="15"/>
  <c r="G35" i="15"/>
  <c r="G56" i="15"/>
  <c r="F58" i="15"/>
  <c r="G58" i="15"/>
</calcChain>
</file>

<file path=xl/sharedStrings.xml><?xml version="1.0" encoding="utf-8"?>
<sst xmlns="http://schemas.openxmlformats.org/spreadsheetml/2006/main" count="15440" uniqueCount="1861">
  <si>
    <t>H0</t>
  </si>
  <si>
    <t>X0</t>
  </si>
  <si>
    <t>H1</t>
  </si>
  <si>
    <t>BĚŽNÉ VÝDAJE</t>
  </si>
  <si>
    <t>H11</t>
  </si>
  <si>
    <t>H2</t>
  </si>
  <si>
    <t>Název organizace</t>
  </si>
  <si>
    <t>Číslo akce</t>
  </si>
  <si>
    <t>Název</t>
  </si>
  <si>
    <t>Rozpočet schválený na r.2019</t>
  </si>
  <si>
    <t>Návrh rozpočtu na r. 2020</t>
  </si>
  <si>
    <t>Rozdíl 2020-2019</t>
  </si>
  <si>
    <t>Index 2020/2019</t>
  </si>
  <si>
    <t>H3</t>
  </si>
  <si>
    <t>OdPa/UZ</t>
  </si>
  <si>
    <t>Pol</t>
  </si>
  <si>
    <t>Detail</t>
  </si>
  <si>
    <t>H8</t>
  </si>
  <si>
    <t>Správce: 0003 - Adam Zábranský</t>
  </si>
  <si>
    <t>D1</t>
  </si>
  <si>
    <t>MHMP - INV</t>
  </si>
  <si>
    <t>XXX</t>
  </si>
  <si>
    <t>D22</t>
  </si>
  <si>
    <t>D2</t>
  </si>
  <si>
    <t xml:space="preserve">   000000000 - Zdroje HMP</t>
  </si>
  <si>
    <t>5141</t>
  </si>
  <si>
    <t>5166</t>
  </si>
  <si>
    <t>Celkem správce: 0003 - Adam Zábranský</t>
  </si>
  <si>
    <t>Správce: 0004 - doc. Ing. arch. Petr Hlaváček</t>
  </si>
  <si>
    <t xml:space="preserve">   000000091 - Neinv.trans/výdaj z roz.HMP vč.nezp.výd EU/EHP OPP</t>
  </si>
  <si>
    <t>5331</t>
  </si>
  <si>
    <t>003639 - Komunální služby a územní rozvoj j.n.</t>
  </si>
  <si>
    <t>5169</t>
  </si>
  <si>
    <t>5192</t>
  </si>
  <si>
    <t>5362</t>
  </si>
  <si>
    <t>Správce: 0006 - Ing. Petr Hlubuček</t>
  </si>
  <si>
    <t>003745 - Péče o vzhled obcí a veřejnou zeleň</t>
  </si>
  <si>
    <t>5151</t>
  </si>
  <si>
    <t>5154</t>
  </si>
  <si>
    <t>5165</t>
  </si>
  <si>
    <t>5171</t>
  </si>
  <si>
    <t>Celkem správce: 0006 - Ing. Petr Hlubuček</t>
  </si>
  <si>
    <t>P3</t>
  </si>
  <si>
    <t xml:space="preserve">BĚŽNÉ VÝDAJE CELKEM </t>
  </si>
  <si>
    <t>NÁVRH ROZPOČTU BĚŽNÝCH VÝDAJŮ</t>
  </si>
  <si>
    <t>PODLE ROZPOČTOVÝCH KAPITOL A SPRÁVCŮ dle UZ (v tis. Kč)</t>
  </si>
  <si>
    <t>za VLASTNÍ HLAVNÍ MĚSTO PRAHU</t>
  </si>
  <si>
    <t>Neinvestiční příspěvek</t>
  </si>
  <si>
    <t>MHMP - HOM</t>
  </si>
  <si>
    <t>5909</t>
  </si>
  <si>
    <t>003744 - Protierozní, protilavinová a protipožární ochrana</t>
  </si>
  <si>
    <t>003722 - Sběr a svoz komunálních odpadů</t>
  </si>
  <si>
    <t>5164</t>
  </si>
  <si>
    <t>5172</t>
  </si>
  <si>
    <t>5134</t>
  </si>
  <si>
    <t>5139</t>
  </si>
  <si>
    <t xml:space="preserve">   000000120 - Individuální dotace z rozpočtu HMP-neinvestiční</t>
  </si>
  <si>
    <t>5222</t>
  </si>
  <si>
    <t xml:space="preserve">   000000115 - Neinvestiční granty z rozpočtu HMP</t>
  </si>
  <si>
    <t>5229</t>
  </si>
  <si>
    <t>5213</t>
  </si>
  <si>
    <t>5137</t>
  </si>
  <si>
    <t>5163</t>
  </si>
  <si>
    <t>5365</t>
  </si>
  <si>
    <t>5811</t>
  </si>
  <si>
    <t>Kapitola: 03 - Doprava</t>
  </si>
  <si>
    <t>Správce: 0005 - PhDr. Mgr. Vít Šimral, Ph.D. et Ph.D.</t>
  </si>
  <si>
    <t>MHMP - ODO</t>
  </si>
  <si>
    <t>2461131</t>
  </si>
  <si>
    <t>Detekce vozidel s nadměrnými emisemi částic</t>
  </si>
  <si>
    <t>006171 - Činnost místní správy</t>
  </si>
  <si>
    <t xml:space="preserve">   108100106 - Spolufin. odb. MHMP-neinvestiční způsobilé výdaje</t>
  </si>
  <si>
    <t>5021</t>
  </si>
  <si>
    <t>5031</t>
  </si>
  <si>
    <t>5032</t>
  </si>
  <si>
    <t>5424</t>
  </si>
  <si>
    <t xml:space="preserve">   108100999 - Předfinancování projektů(podíl nár.-z rozp.FON)</t>
  </si>
  <si>
    <t xml:space="preserve">   108500999 - Předfinancování projektů(podíl evr.-ESF/EFRR)</t>
  </si>
  <si>
    <t>002299 - Ostatní záležitosti v dopravě</t>
  </si>
  <si>
    <t>Celkem správce: 0005 - PhDr. Mgr. Vít Šimral, Ph.D. et Ph.D.</t>
  </si>
  <si>
    <t>***</t>
  </si>
  <si>
    <t>Správce: 0014 - Ing. Adam Scheinherr, Ph.D., MSc.</t>
  </si>
  <si>
    <t>0093530</t>
  </si>
  <si>
    <t>HOM - 03 - běžné výdaje</t>
  </si>
  <si>
    <t>Protihluková opatření - služby</t>
  </si>
  <si>
    <t>Protihluková opatření - opravy</t>
  </si>
  <si>
    <t>0092105</t>
  </si>
  <si>
    <t>INV - 03 - běžné výdaje</t>
  </si>
  <si>
    <t>INV - KAP. 03 DOPRAVA</t>
  </si>
  <si>
    <t>002212 - Silnice</t>
  </si>
  <si>
    <t>5161</t>
  </si>
  <si>
    <t>5168</t>
  </si>
  <si>
    <t>0092108</t>
  </si>
  <si>
    <t>INV - 03 - komunikace - zkušební provoz</t>
  </si>
  <si>
    <t>INV - KAP. 03 DOPRAVA - ZKUŠEBNÍ PROVOZ</t>
  </si>
  <si>
    <t>0092112</t>
  </si>
  <si>
    <t>INV - 03 - oprava Karlova mostu</t>
  </si>
  <si>
    <t>INV -  KAP. 03  OPRAVA KARLOVA MOSTU</t>
  </si>
  <si>
    <t>0092909</t>
  </si>
  <si>
    <t>ODO - 03 - běžné výdaje odboru ODO</t>
  </si>
  <si>
    <t>5136</t>
  </si>
  <si>
    <t>BV ODO - Knihy, učební pomůcky a tisk</t>
  </si>
  <si>
    <t>BV ODO - Drobný hmotný dlouhodobý majetek</t>
  </si>
  <si>
    <t>BV ODO - Nákup materiálu j.n.</t>
  </si>
  <si>
    <t>BV ODO - Nájemné</t>
  </si>
  <si>
    <t>BV ODO - Konzultační, poradenské a právní služby</t>
  </si>
  <si>
    <t>BV ODO - Nákup ostatních služeb</t>
  </si>
  <si>
    <t>5175</t>
  </si>
  <si>
    <t>BV ODO - Pohoštění</t>
  </si>
  <si>
    <t>5179</t>
  </si>
  <si>
    <t>BV ODO - Ostatní nákupy j.n.</t>
  </si>
  <si>
    <t>5194</t>
  </si>
  <si>
    <t>BV ODO - Věcné dary</t>
  </si>
  <si>
    <t>BV ODO - Neinvestiční transfery spolkům</t>
  </si>
  <si>
    <t>0092911</t>
  </si>
  <si>
    <t>ODO - 03 - PID DP</t>
  </si>
  <si>
    <t>002292 - Dopravní obslužnost</t>
  </si>
  <si>
    <t xml:space="preserve">   000000007 - Kompenzace DP hl.m.Prahy prostřednictvím ROPID</t>
  </si>
  <si>
    <t>5193</t>
  </si>
  <si>
    <t>PID - DP hl.m.Prahy, a.s. - kompenzace</t>
  </si>
  <si>
    <t>0092913</t>
  </si>
  <si>
    <t>ODO - 03 - PID BUS</t>
  </si>
  <si>
    <t>Dotace podnikatelským subjektům PID-BUS</t>
  </si>
  <si>
    <t>0092914</t>
  </si>
  <si>
    <t>ODO - 03 - PID ŽD</t>
  </si>
  <si>
    <t>Neinv.výdaje pro PID-ŽD</t>
  </si>
  <si>
    <t>0092915</t>
  </si>
  <si>
    <t>ODO - 03 - PID PŘÍVOZY</t>
  </si>
  <si>
    <t>Přívozy PID</t>
  </si>
  <si>
    <t>MHMP - ODO SK</t>
  </si>
  <si>
    <t>0092921</t>
  </si>
  <si>
    <t>ODO SK - 03 - provoz spravovaného majetku</t>
  </si>
  <si>
    <t>002219 - Ostatní záležitosti pozemních komunikací</t>
  </si>
  <si>
    <t>BV MHMP - ODO SK Provoz spravovaného majetku</t>
  </si>
  <si>
    <t>0092924</t>
  </si>
  <si>
    <t>ODO SK - 03 - běžná údržba</t>
  </si>
  <si>
    <t>BV MHMP - ODO SK Běžná údržba</t>
  </si>
  <si>
    <t>0092930</t>
  </si>
  <si>
    <t>ODO SK - 03 - Správa a údržba komunikací</t>
  </si>
  <si>
    <t>BV MHMP - ODO SK Správa a údržba komunikací</t>
  </si>
  <si>
    <t xml:space="preserve">   000000016 - Rezerva SFDI</t>
  </si>
  <si>
    <t>2240505</t>
  </si>
  <si>
    <t>Nízkouhlíkové řešení logistiky odpadů na Praze 1</t>
  </si>
  <si>
    <t>ODO -  SPRÁVA KOMUNIKACÍ</t>
  </si>
  <si>
    <t>0092901</t>
  </si>
  <si>
    <t>ODO - 03 - SK</t>
  </si>
  <si>
    <t>BV RFD-SK - poraden.a právní služby</t>
  </si>
  <si>
    <t>BV RFD-SK - náhrady</t>
  </si>
  <si>
    <t>ROPID</t>
  </si>
  <si>
    <t>0092912</t>
  </si>
  <si>
    <t>ODO - 03 - neinvest. příspěvek ROPID</t>
  </si>
  <si>
    <t>Neinv.příspěvek ROPID - přeprava ZTP</t>
  </si>
  <si>
    <t>Neinvestiční příspěvek PO ROPID - provoz.náklady</t>
  </si>
  <si>
    <t>neinv.příspěvek PO ROPID - vedl.náklady na PID</t>
  </si>
  <si>
    <t>TSK HMP</t>
  </si>
  <si>
    <t>0092902</t>
  </si>
  <si>
    <t>ODO - 03 - neinvest. příspěvek PO TSK</t>
  </si>
  <si>
    <t>Neinvestiční příspěvek PO TSK HMP</t>
  </si>
  <si>
    <t>Celkem správce: 0014 - Ing. Adam Scheinherr, Ph.D., MSc.</t>
  </si>
  <si>
    <t>Kapitola: 05 - Zdravotnictví a sociální oblast</t>
  </si>
  <si>
    <t>Správce: 0011 - Mgr. Milena Johnová</t>
  </si>
  <si>
    <t>CENTR.LÉČ.REHABILITACE</t>
  </si>
  <si>
    <t>0098106</t>
  </si>
  <si>
    <t>ZDR - 05 - neinvestiční příspěvky PO</t>
  </si>
  <si>
    <t>003515 - Specializovaná ambulantní zdravotní péče</t>
  </si>
  <si>
    <t>Neinvestiční příspěvek - Centrum léč. rehab.</t>
  </si>
  <si>
    <t>CENTRUM SOCIÁLNÍCH SLUŽEB PRAHA</t>
  </si>
  <si>
    <t>0098201</t>
  </si>
  <si>
    <t>SOV - 05 - neinvestiční příspěvky PO</t>
  </si>
  <si>
    <t>004345 - Centra sociálně rehabilitačních služeb</t>
  </si>
  <si>
    <t>Neinvestiční příspěvek CSSP</t>
  </si>
  <si>
    <t>DOMOV MAXOV</t>
  </si>
  <si>
    <t>004357 - Domovy</t>
  </si>
  <si>
    <t>Neinvestiční příspěvek Domov Maxov</t>
  </si>
  <si>
    <t>DOMOV RUDNÉ U NEJDKU</t>
  </si>
  <si>
    <t>Neinvestiční příspěvek Domov Rudné u Nejdku</t>
  </si>
  <si>
    <t>DOMOV SOC.SLUŽEB VLAŠSKÁ</t>
  </si>
  <si>
    <t>Neinvestiční příspěvek DSS Vlašská</t>
  </si>
  <si>
    <t>DOMOV SVOJŠICE</t>
  </si>
  <si>
    <t>Neinvestiční příspěvek Domov Svojšice</t>
  </si>
  <si>
    <t>DOMOV ZVÍKOVECKÁ KYTIČKA</t>
  </si>
  <si>
    <t>Neinvestiční příspěvek Domov Zvíkovecká kytička</t>
  </si>
  <si>
    <t>DOZP KYTLICE</t>
  </si>
  <si>
    <t>Neinvestiční příspěvek DOZP Kytlice</t>
  </si>
  <si>
    <t>DOZP LEONTÝN</t>
  </si>
  <si>
    <t>Neinvestiční příspěvek DOZP Leontýn</t>
  </si>
  <si>
    <t>DOZP LOCHOVICE</t>
  </si>
  <si>
    <t>Neinvestiční příspěvek DOZP Lochovice</t>
  </si>
  <si>
    <t>DOZP SULICKÁ</t>
  </si>
  <si>
    <t>Neinvestiční příspěvek DOZP Sulická</t>
  </si>
  <si>
    <t>DS DOBŘICHOVICE</t>
  </si>
  <si>
    <t>004350 - Domovy pro seniory</t>
  </si>
  <si>
    <t>Neinvestiční příspěvek DS Dobřichovice</t>
  </si>
  <si>
    <t>DS HEŘMANŮV MĚSTEC</t>
  </si>
  <si>
    <t>Neinvestiční příspěvek DS Heřmanův Městec</t>
  </si>
  <si>
    <t>DZR KRÁSNÁ LÍPA</t>
  </si>
  <si>
    <t>Neinvestiční příspěvek DZR Krásná Lípa</t>
  </si>
  <si>
    <t>DZR TEREZÍN</t>
  </si>
  <si>
    <t>Neinvestiční příspěvek DZR Terezín</t>
  </si>
  <si>
    <t>DpS  ZAHRADNÍ MĚSTO</t>
  </si>
  <si>
    <t>Neinvestiční příspěvek DS Zahradní Město</t>
  </si>
  <si>
    <t>DpS CHODOV</t>
  </si>
  <si>
    <t>Neinvestiční příspěvek DS Chodov</t>
  </si>
  <si>
    <t>DpS ELIŠKY PURKYŇOVÉ</t>
  </si>
  <si>
    <t>Neinvestiční příspěvek DS Elišky Purkyňové</t>
  </si>
  <si>
    <t>DpS HORTENZIE</t>
  </si>
  <si>
    <t>Neinvestiční příspěvek DS Hortenzie</t>
  </si>
  <si>
    <t>DpS HÁJE</t>
  </si>
  <si>
    <t>Neinvestiční příspěvek DS Háje</t>
  </si>
  <si>
    <t>DpS KOBYLISY</t>
  </si>
  <si>
    <t>Neinvestiční příspěvek DS Kobylisy</t>
  </si>
  <si>
    <t>DpS KRČ</t>
  </si>
  <si>
    <t>Neinvestiční příspěvek DS Krč</t>
  </si>
  <si>
    <t>DpS MALEŠICE</t>
  </si>
  <si>
    <t>Neinvestiční příspěvek DS Malešice</t>
  </si>
  <si>
    <t>DpS NOVÁ SLUNEČNICE</t>
  </si>
  <si>
    <t>Neinvestiční příspěvek DS Nová slunečnice</t>
  </si>
  <si>
    <t>DpS PYŠELY</t>
  </si>
  <si>
    <t>Neinvestiční příspěvek DS Pyšely</t>
  </si>
  <si>
    <t>DpS ĎÁBLICE</t>
  </si>
  <si>
    <t>Neinvestiční příspěvek DS Ďáblice</t>
  </si>
  <si>
    <t>DĚTSKÉ CENTRUM PAPRSEK</t>
  </si>
  <si>
    <t>004356 - Denní stacionáře a centra denních služeb</t>
  </si>
  <si>
    <t>Neinvestiční příspěvek DC Paprsek</t>
  </si>
  <si>
    <t>DĚTSKÝ DOMOV CH.MASARYKOVÉ</t>
  </si>
  <si>
    <t>003529 - Ostatní ústavní péče</t>
  </si>
  <si>
    <t>Neinvestiční příspěvek - Dětský domov  CHM</t>
  </si>
  <si>
    <t>ICOZP HORNÍ POUSTEVNA</t>
  </si>
  <si>
    <t>Neinvestiční příspěvek ICOZP Horní Poustevna</t>
  </si>
  <si>
    <t>ICSS ODLOCHOVICE</t>
  </si>
  <si>
    <t>Neinvestiční příspěvek ICSS Odlochovice</t>
  </si>
  <si>
    <t>JEDLIČKŮV ÚSTAV, MŠ,ZŠ,SŠ</t>
  </si>
  <si>
    <t>004355 - Týdenní stacionáře</t>
  </si>
  <si>
    <t>Neinvestiční příspěvek JÚŠ</t>
  </si>
  <si>
    <t>METROPOL. NEM. NA FRANTIŠKU</t>
  </si>
  <si>
    <t>003522 - Ostatní nemocnice</t>
  </si>
  <si>
    <t>Neinvest. přísp. Metropolitní nem. Na Františku</t>
  </si>
  <si>
    <t>0093550</t>
  </si>
  <si>
    <t>HOM - 05 - běžné výdaje</t>
  </si>
  <si>
    <t>004379 - Ostatní služby a činnosti v oblasti soc. prevence</t>
  </si>
  <si>
    <t>Stavby pro řešení bezdomovectví - opravy</t>
  </si>
  <si>
    <t>0092110</t>
  </si>
  <si>
    <t>INV - 05 - běžné výdaje</t>
  </si>
  <si>
    <t>INV - KAP. 05. ZDRAVOTNICTVÍ A SOCÍÁLNÍ OBLAST</t>
  </si>
  <si>
    <t>MHMP - SOV</t>
  </si>
  <si>
    <t>0010892</t>
  </si>
  <si>
    <t>EU - Systémová podpora sociální práce v HMP</t>
  </si>
  <si>
    <t>004349 - Ost.soc.péče a pomoc ostatním skup.obyvatelstva</t>
  </si>
  <si>
    <t xml:space="preserve">   104100106 - Spolufinancování z rozpočtu HMP</t>
  </si>
  <si>
    <t>0010990</t>
  </si>
  <si>
    <t>EU - Podporav vybr.druhů soc.služeb v HMP 2019-2021</t>
  </si>
  <si>
    <t>0011003</t>
  </si>
  <si>
    <t>EU - Transformace vybraných PO</t>
  </si>
  <si>
    <t>EU transformace</t>
  </si>
  <si>
    <t>0011004</t>
  </si>
  <si>
    <t>EU - Rodiny a děti ohrožené soc. vyloučením</t>
  </si>
  <si>
    <t>0098206</t>
  </si>
  <si>
    <t>SOV - 05 - běžné výdaje</t>
  </si>
  <si>
    <t>004399 - Ostatní záležitosti soc.věcí a politiky zaměstnano</t>
  </si>
  <si>
    <t>Konzult.,právní a poraden.služby - VZ</t>
  </si>
  <si>
    <t>Zajištění konferencí</t>
  </si>
  <si>
    <t>Záležitosti soc.věcí</t>
  </si>
  <si>
    <t>Ost. sl. a čin. v obl. soc. prevence</t>
  </si>
  <si>
    <t>Řešení problem. bezdomovectví</t>
  </si>
  <si>
    <t>004359 - Ostatní služby a činnosti v oblasti sociální péče</t>
  </si>
  <si>
    <t>Podpora soc.služeb na MČ</t>
  </si>
  <si>
    <t>0098207</t>
  </si>
  <si>
    <t>SOV - 05 - běžné výdaje - prevence</t>
  </si>
  <si>
    <t>003541 - Prevence před drogami, alk.,nikot.aj. návyk.lát.</t>
  </si>
  <si>
    <t>Nákup služeb - oblast adiktol.služeb</t>
  </si>
  <si>
    <t>Nákup služeb - oblast primární prevence</t>
  </si>
  <si>
    <t>0098208</t>
  </si>
  <si>
    <t>SOV - 05 - běžné výdaje - sociální oddělení</t>
  </si>
  <si>
    <t>Podpora soc.práce a veř. opatrovnictví na MČ</t>
  </si>
  <si>
    <t>004339 - Ostatní sociální péče a pomoc rodině a manželství</t>
  </si>
  <si>
    <t>Náhradní rodinná péče</t>
  </si>
  <si>
    <t>004324 - Zařízení pro děti vyžadující okamžitou pomoc</t>
  </si>
  <si>
    <t>Soc.právní ochrana dětí - zajištění konferencí</t>
  </si>
  <si>
    <t>Soc.právní ochrana dětí-ostatní služby</t>
  </si>
  <si>
    <t>004193 - Dávky a odškodnění válečným veteránům a perzek.oso</t>
  </si>
  <si>
    <t>Výplata jednorázových náhrad - křivdy</t>
  </si>
  <si>
    <t>0098210</t>
  </si>
  <si>
    <t>SOV - 05 - granty sociální</t>
  </si>
  <si>
    <t>Granty oblast sociální péče</t>
  </si>
  <si>
    <t>0098211</t>
  </si>
  <si>
    <t>SOV - 05  - granty - rodinná politika</t>
  </si>
  <si>
    <t>Granty oblast rodinná politika</t>
  </si>
  <si>
    <t>0098212</t>
  </si>
  <si>
    <t>SOV - 05 - granty primární prevence</t>
  </si>
  <si>
    <t>Granty - oblast primární prevence ve školách</t>
  </si>
  <si>
    <t>0098213</t>
  </si>
  <si>
    <t>SOV - 05 - granty adiktologické služby</t>
  </si>
  <si>
    <t>Granty - oblast adiktol.služeb</t>
  </si>
  <si>
    <t>0098214</t>
  </si>
  <si>
    <t>SOV - 05 - granty - doplňková síť</t>
  </si>
  <si>
    <t>Granty oblast doplňková síť</t>
  </si>
  <si>
    <t>0098218</t>
  </si>
  <si>
    <t>SOV - 05 - granty - rozvojové projekty</t>
  </si>
  <si>
    <t>Granty oblast rozvojové projekty-zabydlování, stár</t>
  </si>
  <si>
    <t>MHMP - ZDR</t>
  </si>
  <si>
    <t>0098101</t>
  </si>
  <si>
    <t>ZDR - 05 - běžné výdaje</t>
  </si>
  <si>
    <t>003599 - Ostatní činnost ve zdravotnictví</t>
  </si>
  <si>
    <t>Právní a konzultační služby</t>
  </si>
  <si>
    <t>Služby zpracování dat - VZ - obl. zdr.</t>
  </si>
  <si>
    <t>Nákup služeb - deratizace</t>
  </si>
  <si>
    <t>Příprava projektů, dokumentace - oblast zdr.</t>
  </si>
  <si>
    <t>5339</t>
  </si>
  <si>
    <t>Centrum Krizové intervence Bohnice</t>
  </si>
  <si>
    <t>Nákup služeb - dohled nad TBC</t>
  </si>
  <si>
    <t>003549 - Ostatní speciální zdravotnická péče</t>
  </si>
  <si>
    <t>Ohledání zemřelých - coroner</t>
  </si>
  <si>
    <t>Zdravotní prevence</t>
  </si>
  <si>
    <t>0098102</t>
  </si>
  <si>
    <t>ZDR - 05 - individuální dotace</t>
  </si>
  <si>
    <t>003513 - Lékařská služba první pomoci</t>
  </si>
  <si>
    <t>Lékařská pohotovostní služba</t>
  </si>
  <si>
    <t>0098103</t>
  </si>
  <si>
    <t>ZDR - 05 - granty zdravotní</t>
  </si>
  <si>
    <t>003539 - Ostatní zdravotnická zaříz.a služby pro zdravot.</t>
  </si>
  <si>
    <t>Granty v oblasti zdravotnictví</t>
  </si>
  <si>
    <t>0098104</t>
  </si>
  <si>
    <t>ZDR - 05 - granty Akce celopražského významu</t>
  </si>
  <si>
    <t>003543 - Pomoc zdravotně postiženým a chronicky nemocným</t>
  </si>
  <si>
    <t>Granty: akce celopražského významu</t>
  </si>
  <si>
    <t>0098105</t>
  </si>
  <si>
    <t>ZDR - 05 - rezerva</t>
  </si>
  <si>
    <t>5901</t>
  </si>
  <si>
    <t>Rezerva</t>
  </si>
  <si>
    <t>MĚSTSKÁ NEMOCNICE NÁSLEDNÉ .PÉČE P9</t>
  </si>
  <si>
    <t>Neinvestiční příspěvek Městská nem. následné péče</t>
  </si>
  <si>
    <t>MĚSTSKÁ POLIKLINIKA PRAHA</t>
  </si>
  <si>
    <t>003519 - Ostatní ambulantní péče</t>
  </si>
  <si>
    <t>Neinvestiční příspěvek  - MP Praha</t>
  </si>
  <si>
    <t>PALATA-DOM.PRO ZRAK.POS</t>
  </si>
  <si>
    <t>Neinvestiční příspěvek Palata</t>
  </si>
  <si>
    <t>ZDRAV.ZÁCHR.SLUŽBA HMP</t>
  </si>
  <si>
    <t>003533 - Zdravotnická záchranná služba</t>
  </si>
  <si>
    <t>Neinvestiční příspěvek ZZS Praha</t>
  </si>
  <si>
    <t>Celkem správce: 0011 - Mgr. Milena Johnová</t>
  </si>
  <si>
    <t>Kapitola: 06 - Kultura a cestovní ruch</t>
  </si>
  <si>
    <t>Správce: 0007 - MgA. Hana Třeštíková</t>
  </si>
  <si>
    <t>DIVADLO NA VINOHRADECH</t>
  </si>
  <si>
    <t>0096201</t>
  </si>
  <si>
    <t>KUC - 06 - neinvestiční příspěvky PO</t>
  </si>
  <si>
    <t>003311 - Divadelní činnost</t>
  </si>
  <si>
    <t>DIVADLO NA ZÁBRADLÍ</t>
  </si>
  <si>
    <t>DIVADLO POD PALMOVKOU</t>
  </si>
  <si>
    <t>DIVADLO SPEJBLA A HURVÍNKA</t>
  </si>
  <si>
    <t>DIVADLO V DLOUHÉ</t>
  </si>
  <si>
    <t>GALERIE HL.M.PRAHY</t>
  </si>
  <si>
    <t>003315 - Činnosti muzeí a galerií</t>
  </si>
  <si>
    <t>HUD.DIVADLO V KARLÍNĚ</t>
  </si>
  <si>
    <t>HVĚZDÁRNA A PLANETÁRIUM HL.M.PRAHY</t>
  </si>
  <si>
    <t>003319 - Ostatní záležitosti kultury</t>
  </si>
  <si>
    <t>0093560</t>
  </si>
  <si>
    <t>HOM - 06 - běžné výdaje</t>
  </si>
  <si>
    <t>003399 - Ostatní záležitosti kultury,církví a sděl.prostř.</t>
  </si>
  <si>
    <t>Ostatní služby v kapitole 06</t>
  </si>
  <si>
    <t>Opravy církevních objektů v majetku hl. m. Prahy</t>
  </si>
  <si>
    <t>0092106</t>
  </si>
  <si>
    <t>INV - 06 - běžné výdaje</t>
  </si>
  <si>
    <t>003322 - Zachování a obnova kulturních památek</t>
  </si>
  <si>
    <t>INV - KAP.06  KULTURA A CESTOVNÍ RUCH</t>
  </si>
  <si>
    <t>MHMP - KUC</t>
  </si>
  <si>
    <t>0096203</t>
  </si>
  <si>
    <t>KUC - 06 - granty - oblast kultury</t>
  </si>
  <si>
    <t>KUC - Granty víceleté</t>
  </si>
  <si>
    <t>5221</t>
  </si>
  <si>
    <t>KUC - granty</t>
  </si>
  <si>
    <t>0096204</t>
  </si>
  <si>
    <t>KUC - 06 - individuální dotace - kultura</t>
  </si>
  <si>
    <t>003392 - Zájmová činnost v kultuře</t>
  </si>
  <si>
    <t>0096205</t>
  </si>
  <si>
    <t>KUC - 06 - granty cestovní ruch</t>
  </si>
  <si>
    <t>002143 - Cestovní ruch</t>
  </si>
  <si>
    <t>0096207</t>
  </si>
  <si>
    <t>KUC - 06 - běžné výdaje - cest. ruch</t>
  </si>
  <si>
    <t>0096208</t>
  </si>
  <si>
    <t>KUC - 06 - běžné výdaje - kultura</t>
  </si>
  <si>
    <t>0096211</t>
  </si>
  <si>
    <t>KUC - 06 - běžné výdaje - národnostní menšiny</t>
  </si>
  <si>
    <t>003429 - Ostatní zájmová činnost a rekreace</t>
  </si>
  <si>
    <t>Národnostní menšiny - běžné výdaje</t>
  </si>
  <si>
    <t>0096212</t>
  </si>
  <si>
    <t>KUC - 06 - granty - národnostní menšiny</t>
  </si>
  <si>
    <t>Národnostní menšiny - granty</t>
  </si>
  <si>
    <t>0096213</t>
  </si>
  <si>
    <t>KUC - 06 - individuální dotace - národnostní menšiny</t>
  </si>
  <si>
    <t>Národnostní menšiny - individuální účelové dotace</t>
  </si>
  <si>
    <t>0096215</t>
  </si>
  <si>
    <t>KUC - 06 - zachování a obnova kult. památek</t>
  </si>
  <si>
    <t>Dotace knihovnám MČ</t>
  </si>
  <si>
    <t>Neinvestiční dotace - plastiky MČ</t>
  </si>
  <si>
    <t>MHMP - OPP</t>
  </si>
  <si>
    <t>0098001</t>
  </si>
  <si>
    <t>OPP - 06 - běžné výdaje</t>
  </si>
  <si>
    <t>OPP - koncepce PP</t>
  </si>
  <si>
    <t>0098003</t>
  </si>
  <si>
    <t>OPP - 06 - UNESCO</t>
  </si>
  <si>
    <t>003329 - Ostatní zál.ochrany památek a péče o kult.dědictví</t>
  </si>
  <si>
    <t>OPP - UNESCO</t>
  </si>
  <si>
    <t>0098006</t>
  </si>
  <si>
    <t>OPP - 06 - granty památkové a církevní objekty</t>
  </si>
  <si>
    <t>5223</t>
  </si>
  <si>
    <t>granty vlastníkům památkových a církevních objektů</t>
  </si>
  <si>
    <t>MINOR</t>
  </si>
  <si>
    <t>MUZEUM HL.M. PRAHY</t>
  </si>
  <si>
    <t>MĚSTSKÁ DIVADLA PRAŽSKÁ</t>
  </si>
  <si>
    <t>MĚSTSKÁ KNIHOVNA V PRAZE</t>
  </si>
  <si>
    <t>003314 - Činnosti knihovnické</t>
  </si>
  <si>
    <t>NKP VYŠEHRAD</t>
  </si>
  <si>
    <t>PRAŽ.INFORMAČNÍ SLUŽBA</t>
  </si>
  <si>
    <t>STUDIO YPSILON</t>
  </si>
  <si>
    <t>SYMFONICKÝ ORCHESTR HL.M.PRAHY FOK</t>
  </si>
  <si>
    <t>003312 - Hudební činnost</t>
  </si>
  <si>
    <t>ŠVANDOVO DIVADLO NA SMÍCHOVĚ</t>
  </si>
  <si>
    <t>Celkem správce: 0007 - MgA. Hana Třeštíková</t>
  </si>
  <si>
    <t>Správce: 0009 - JUDr. Hana Kordová Marvanová</t>
  </si>
  <si>
    <t>MHMP - PRI</t>
  </si>
  <si>
    <t>0095306</t>
  </si>
  <si>
    <t>PRI - 06 - rezerva - Muzeum paměti XX. století</t>
  </si>
  <si>
    <t>PRI - 06 - Rezerva na Muzeum paměti XX. století</t>
  </si>
  <si>
    <t>Celkem správce: 0009 - JUDr. Hana Kordová Marvanová</t>
  </si>
  <si>
    <t>Kapitola: 07 - Bezpečnost</t>
  </si>
  <si>
    <t>MHMP - BEZ</t>
  </si>
  <si>
    <t>0093906</t>
  </si>
  <si>
    <t>BEZ - 07 - běžné výdaje</t>
  </si>
  <si>
    <t>005521 - Operační a inf. střediska integ. záchran. systému</t>
  </si>
  <si>
    <t>Drobný hmotný dlouhodobý majetek</t>
  </si>
  <si>
    <t>Nákup materiálu jinde nezařazený</t>
  </si>
  <si>
    <t>5162</t>
  </si>
  <si>
    <t>Služby telekomunikací a radiokomunikací</t>
  </si>
  <si>
    <t>Zprac.dat a služby související s inform.technol.</t>
  </si>
  <si>
    <t>Nákup ostatních služeb</t>
  </si>
  <si>
    <t>Opravy a udržování</t>
  </si>
  <si>
    <t>005512 - Požární ochrana - dobrovolná část</t>
  </si>
  <si>
    <t>Nespecifikované rezervy</t>
  </si>
  <si>
    <t>005272 - Čin.org.kr.říz.na úz.úr.a dal.úz.spr.úř.v obl.kr.ř</t>
  </si>
  <si>
    <t>Knihy, učební pomůcky a tisk</t>
  </si>
  <si>
    <t>Konzultační, poradenské a právní služby</t>
  </si>
  <si>
    <t>5167</t>
  </si>
  <si>
    <t>Služby, školení a vzdělávání</t>
  </si>
  <si>
    <t>Pohoštění</t>
  </si>
  <si>
    <t>Ostatní neinvestiční výdaje jinde nezařazené</t>
  </si>
  <si>
    <t>005269 - Ost.správa v obl.hosp.opatření pro kriziové stavy</t>
  </si>
  <si>
    <t>005212 - Ochrana obyvatelstva</t>
  </si>
  <si>
    <t>5029</t>
  </si>
  <si>
    <t>Ost.platby za prov.práci jinde nezařazené</t>
  </si>
  <si>
    <t>5156</t>
  </si>
  <si>
    <t>Pohonné hmoty a maziva</t>
  </si>
  <si>
    <t>Konzultační,poradenské a právní služby</t>
  </si>
  <si>
    <t>Služby,školení a vzdělávání</t>
  </si>
  <si>
    <t>005199 - Ostatní záležitosti obrany</t>
  </si>
  <si>
    <t>MHMP - INI</t>
  </si>
  <si>
    <t>0093207</t>
  </si>
  <si>
    <t>INI - 07 - záchranný bezpečnostní systém hl. m. Prahy</t>
  </si>
  <si>
    <t>Drobný hmotný majetek</t>
  </si>
  <si>
    <t>Nákup materiálu j.n.</t>
  </si>
  <si>
    <t>Elektrická energie</t>
  </si>
  <si>
    <t>Nájemné</t>
  </si>
  <si>
    <t>Služby školení a vzdělávání</t>
  </si>
  <si>
    <t>Programové vybavení</t>
  </si>
  <si>
    <t>0098202</t>
  </si>
  <si>
    <t>SOV - 07 - prevence kriminality</t>
  </si>
  <si>
    <t>005311 - Bezpečnost a veřejný pořádek</t>
  </si>
  <si>
    <t>Nákup služeb - prevence kriminality</t>
  </si>
  <si>
    <t>0098205</t>
  </si>
  <si>
    <t>SOV - 07 - granty prevence kriminality</t>
  </si>
  <si>
    <t>Granty - prevence kriminality</t>
  </si>
  <si>
    <t>MHMP MĚSTSKÁ POLICIE</t>
  </si>
  <si>
    <t>0097701</t>
  </si>
  <si>
    <t>MP - 07 - běžné výdaje</t>
  </si>
  <si>
    <t>5011</t>
  </si>
  <si>
    <t>platy zaměstnanců</t>
  </si>
  <si>
    <t>ostatní osobní výdaje</t>
  </si>
  <si>
    <t>5024</t>
  </si>
  <si>
    <t>odstupné</t>
  </si>
  <si>
    <t>sociální pojištění</t>
  </si>
  <si>
    <t>zdravotní pojištění</t>
  </si>
  <si>
    <t>5038</t>
  </si>
  <si>
    <t>ostatní povinné pojištění</t>
  </si>
  <si>
    <t>5123</t>
  </si>
  <si>
    <t>podlimitní technické zhodnocení</t>
  </si>
  <si>
    <t>5131</t>
  </si>
  <si>
    <t>potraviny</t>
  </si>
  <si>
    <t>5132</t>
  </si>
  <si>
    <t>ochranné pomůcky</t>
  </si>
  <si>
    <t>5133</t>
  </si>
  <si>
    <t>léky a zdravotnický materiál</t>
  </si>
  <si>
    <t>prádlo, oděv, obuv - výstroj</t>
  </si>
  <si>
    <t>knihy, učebnice, předplatné tisku</t>
  </si>
  <si>
    <t>drobný hmotný dlouhodobý majetek</t>
  </si>
  <si>
    <t>nákup ostatního materiálu</t>
  </si>
  <si>
    <t>5142</t>
  </si>
  <si>
    <t>realizované kurzové ztráty</t>
  </si>
  <si>
    <t>5149</t>
  </si>
  <si>
    <t>ostatní finanční výdaje</t>
  </si>
  <si>
    <t>studená voda a stočné</t>
  </si>
  <si>
    <t>5152</t>
  </si>
  <si>
    <t>dálkově dodávaná tepelná energie</t>
  </si>
  <si>
    <t>5153</t>
  </si>
  <si>
    <t>plyn</t>
  </si>
  <si>
    <t>elektrická energie</t>
  </si>
  <si>
    <t>pohonné hmoty a maziva</t>
  </si>
  <si>
    <t>5157</t>
  </si>
  <si>
    <t>teplá voda</t>
  </si>
  <si>
    <t>služby pošt</t>
  </si>
  <si>
    <t>služby telekomunikací a radiokomunikací</t>
  </si>
  <si>
    <t>služby peněžních ústavů</t>
  </si>
  <si>
    <t>nájemné</t>
  </si>
  <si>
    <t>konzultační, poradenské a právní služby</t>
  </si>
  <si>
    <t>služby, školení a vzdělávání</t>
  </si>
  <si>
    <t>zpracování dat a služby související s IKT</t>
  </si>
  <si>
    <t>nákup služeb</t>
  </si>
  <si>
    <t>opravy a udržování</t>
  </si>
  <si>
    <t>programové vybavení</t>
  </si>
  <si>
    <t>5173</t>
  </si>
  <si>
    <t>cestovné</t>
  </si>
  <si>
    <t>pohoštění</t>
  </si>
  <si>
    <t>5176</t>
  </si>
  <si>
    <t>účastnický poplatek na konferenci</t>
  </si>
  <si>
    <t>ostatní nákupy</t>
  </si>
  <si>
    <t>náhrady placené obyvatelstvu</t>
  </si>
  <si>
    <t>věcné dary</t>
  </si>
  <si>
    <t>5199</t>
  </si>
  <si>
    <t>ostatní neinvestiční výdaje</t>
  </si>
  <si>
    <t>5361</t>
  </si>
  <si>
    <t>nákup kolků</t>
  </si>
  <si>
    <t>platby daní a poplatků</t>
  </si>
  <si>
    <t>platby daní a poplatků krajům, obcím a st. Fondům</t>
  </si>
  <si>
    <t>náhrady mezd v době nemoci</t>
  </si>
  <si>
    <t>5494</t>
  </si>
  <si>
    <t>neinvestiční transfer obyvatelstvu</t>
  </si>
  <si>
    <t>5499</t>
  </si>
  <si>
    <t>ostatní neinvestiční transfery obyvatelstvu</t>
  </si>
  <si>
    <t>0097702</t>
  </si>
  <si>
    <t>MP - 07 - fond zaměstnavatele</t>
  </si>
  <si>
    <t xml:space="preserve">   000000810 - Fond zaměstnavatele</t>
  </si>
  <si>
    <t>fond zaměstnavatele</t>
  </si>
  <si>
    <t>SPRÁVA SLUŽEB HL.M.PRAHY</t>
  </si>
  <si>
    <t>0093907</t>
  </si>
  <si>
    <t>BEZ - 07 - neinvestiční příspěvek</t>
  </si>
  <si>
    <t>neinvestiční příspěvek</t>
  </si>
  <si>
    <t>Kapitola: 08 - Hospodářství</t>
  </si>
  <si>
    <t>Správce: 0002 - MUDr. Zdeněk Hřib</t>
  </si>
  <si>
    <t>0095380</t>
  </si>
  <si>
    <t>PRI - 08 - běžné výdaje</t>
  </si>
  <si>
    <t>002510 - Podpora podnikání</t>
  </si>
  <si>
    <t>Celkem správce: 0002 - MUDr. Zdeněk Hřib</t>
  </si>
  <si>
    <t>MHMP - OBF</t>
  </si>
  <si>
    <t>0091180</t>
  </si>
  <si>
    <t>OBF - 08 - běžné výdaje</t>
  </si>
  <si>
    <t>Neinvestiční příspěvky a náhrady</t>
  </si>
  <si>
    <t>Nákup kolků</t>
  </si>
  <si>
    <t>Platby daní a poplatků</t>
  </si>
  <si>
    <t>Správce: 0008 - Mgr. Jan Chabr</t>
  </si>
  <si>
    <t>MHMP - EVM</t>
  </si>
  <si>
    <t>0093680</t>
  </si>
  <si>
    <t>EVM - 08 - běžné výdaje</t>
  </si>
  <si>
    <t>Úhrada nájmů za pozemky</t>
  </si>
  <si>
    <t>0093580</t>
  </si>
  <si>
    <t>HOM - 08 - běžné výdaje</t>
  </si>
  <si>
    <t>Studená voda</t>
  </si>
  <si>
    <t>Plyn</t>
  </si>
  <si>
    <t>Služby peněžních ústavů</t>
  </si>
  <si>
    <t>Nájemné - pozemky</t>
  </si>
  <si>
    <t>Tvorba a aktualizace cenové mapy</t>
  </si>
  <si>
    <t>Služby zabezpečované HOM</t>
  </si>
  <si>
    <t>Opravy zabezpečované HOM</t>
  </si>
  <si>
    <t>Poskytnuté náhrady</t>
  </si>
  <si>
    <t>0093584</t>
  </si>
  <si>
    <t>HOM - 08 - běžné výdaje - veřejné osvětlení</t>
  </si>
  <si>
    <t>VO - plyn</t>
  </si>
  <si>
    <t>VO - elektrická energie</t>
  </si>
  <si>
    <t>VO - konzult.,poraden. a právní sl.</t>
  </si>
  <si>
    <t>VO - Nákup ostatních služeb HOM</t>
  </si>
  <si>
    <t>VO - opravy a udržování - HOM</t>
  </si>
  <si>
    <t>003631 - Veřejné osvětlení</t>
  </si>
  <si>
    <t>VO - Nákup ostatních služeb - správa</t>
  </si>
  <si>
    <t>2570622</t>
  </si>
  <si>
    <t>Zvýšení energetické efektivity v soustavě veřejného osvětlení hlavního města Prahy</t>
  </si>
  <si>
    <t>MHMP - ROZ</t>
  </si>
  <si>
    <t>0091680</t>
  </si>
  <si>
    <t>ROZ - 08 - správa akc. portfolia</t>
  </si>
  <si>
    <t>správa akciového portfolia</t>
  </si>
  <si>
    <t>Celkem správce: 0008 - Mgr. Jan Chabr</t>
  </si>
  <si>
    <t>0098180</t>
  </si>
  <si>
    <t>ZDR - 08 - běžné výdaje</t>
  </si>
  <si>
    <t>003632 - Pohřebnictví</t>
  </si>
  <si>
    <t>Utonulí</t>
  </si>
  <si>
    <t>0098181</t>
  </si>
  <si>
    <t>ZDR - 08 - rezerva na transformaci PO - pohřebnictví</t>
  </si>
  <si>
    <t>Rezerva na transformaci PO - pohřebnictví</t>
  </si>
  <si>
    <t>0098182</t>
  </si>
  <si>
    <t>ZDR - 08 - neinvestiční příspěvek</t>
  </si>
  <si>
    <t>Neinvestiční příspěvek - Pohřební ústav HMP</t>
  </si>
  <si>
    <t>SPRÁVA PRAŽ.HŘBITOVŮ</t>
  </si>
  <si>
    <t>Neinvestiční příspěvek Správa pražských hřbitovů</t>
  </si>
  <si>
    <t>Správce: 013 - Pavel Vyhnánek, M.A.</t>
  </si>
  <si>
    <t>MHMP - UCT</t>
  </si>
  <si>
    <t>0091480</t>
  </si>
  <si>
    <t>UCT - 08 - běžné výdaje</t>
  </si>
  <si>
    <t>Právní a konzultační služby,správní poplatky UCT</t>
  </si>
  <si>
    <t>Celkem správce: 013 - Pavel Vyhnánek, M.A.</t>
  </si>
  <si>
    <t>Kapitola: 09 - Vnitřní správa</t>
  </si>
  <si>
    <t>MHMP - FON</t>
  </si>
  <si>
    <t>0050004</t>
  </si>
  <si>
    <t>STEPHANIE partnerství</t>
  </si>
  <si>
    <t xml:space="preserve">   000000113 - Zdroje HMP-spolufinancování zahraničních projektů</t>
  </si>
  <si>
    <t xml:space="preserve">   000000994 - Transfer ze zahraničí (předfin.z prostř.HMP)</t>
  </si>
  <si>
    <t>2000000</t>
  </si>
  <si>
    <t>OPPPR Spolufinancování projektů</t>
  </si>
  <si>
    <t>2000002</t>
  </si>
  <si>
    <t>OPPPR - Předfinancování podílu EU</t>
  </si>
  <si>
    <t>2010001</t>
  </si>
  <si>
    <t>Technická pomoc OP PPR</t>
  </si>
  <si>
    <t>2020119</t>
  </si>
  <si>
    <t>Publicita a informovanost o OP PPR</t>
  </si>
  <si>
    <t>MHMP - IAP</t>
  </si>
  <si>
    <t>0008936</t>
  </si>
  <si>
    <t>Centrum kartových služeb</t>
  </si>
  <si>
    <t>0040082</t>
  </si>
  <si>
    <t>Agendové a provozní IS</t>
  </si>
  <si>
    <t>0040083</t>
  </si>
  <si>
    <t>Systémy pro správu dokumentů (DMS)</t>
  </si>
  <si>
    <t>0040099</t>
  </si>
  <si>
    <t>Portály, weby a mobilní aplikace</t>
  </si>
  <si>
    <t>0040101</t>
  </si>
  <si>
    <t>Inf.systém Krizového řízení (ISKŘ)</t>
  </si>
  <si>
    <t>0040444</t>
  </si>
  <si>
    <t>Ekonomické IS</t>
  </si>
  <si>
    <t>0040445</t>
  </si>
  <si>
    <t>GIS, mapové služby a geoinformace</t>
  </si>
  <si>
    <t>0040985</t>
  </si>
  <si>
    <t>Projekty rozvoje IS MP HMP</t>
  </si>
  <si>
    <t>0041729</t>
  </si>
  <si>
    <t>Integrační platforma a datový sklad</t>
  </si>
  <si>
    <t>0041730</t>
  </si>
  <si>
    <t>Projekty napojení agendových IS na rozhraní ISZR</t>
  </si>
  <si>
    <t>0041731</t>
  </si>
  <si>
    <t>Správa identit (IDM)</t>
  </si>
  <si>
    <t>0041943</t>
  </si>
  <si>
    <t>Centrální Service Desk</t>
  </si>
  <si>
    <t>0041944</t>
  </si>
  <si>
    <t>Systémy spisové služby a podpůrných služeb</t>
  </si>
  <si>
    <t>0093101</t>
  </si>
  <si>
    <t>IAP-09-Rozvoj strategie koncepce IS</t>
  </si>
  <si>
    <t>rozvoj strategie a koncepce informačních systémů</t>
  </si>
  <si>
    <t>0093103</t>
  </si>
  <si>
    <t>IAP-09-Projektová kancelář Smart Cities</t>
  </si>
  <si>
    <t>Projektová kancelář Smart Cities</t>
  </si>
  <si>
    <t>0093104</t>
  </si>
  <si>
    <t>IAP-09-Specializovaná právní podpora projektů IAP MHMP</t>
  </si>
  <si>
    <t>Specializovaná právní podpora projektů IAP MHMP</t>
  </si>
  <si>
    <t>0093102</t>
  </si>
  <si>
    <t>IAP-09-Řízení projektů ICT</t>
  </si>
  <si>
    <t>Řízení projektů ICT</t>
  </si>
  <si>
    <t>0002912</t>
  </si>
  <si>
    <t>Výpočetní technika a progr. vybav. pro MHMP</t>
  </si>
  <si>
    <t>0040106</t>
  </si>
  <si>
    <t>Datová centra</t>
  </si>
  <si>
    <t>0040449</t>
  </si>
  <si>
    <t>Metropolitní datové sítě</t>
  </si>
  <si>
    <t>0041946</t>
  </si>
  <si>
    <t>Bezpečnost IS/ICT</t>
  </si>
  <si>
    <t>0096270</t>
  </si>
  <si>
    <t>KUC - 09 - provozní výdaje Brusel</t>
  </si>
  <si>
    <t>Provozní výdaje Brusel</t>
  </si>
  <si>
    <t>5189</t>
  </si>
  <si>
    <t>5197</t>
  </si>
  <si>
    <t>Správce: 0012 - ředitelka MHMP</t>
  </si>
  <si>
    <t>MHMP - PER</t>
  </si>
  <si>
    <t>0092400</t>
  </si>
  <si>
    <t>PER - 09 - personální oblast</t>
  </si>
  <si>
    <t>Návrh rozpočtu na rok 2020 - ORG 0092400</t>
  </si>
  <si>
    <t>006112 - Zastupitelstva obcí</t>
  </si>
  <si>
    <t>5019</t>
  </si>
  <si>
    <t>5023</t>
  </si>
  <si>
    <t>5039</t>
  </si>
  <si>
    <t>0092488</t>
  </si>
  <si>
    <t>PER - 09 - Fond zaměstnavatele</t>
  </si>
  <si>
    <t>FZ - sociální pojištění</t>
  </si>
  <si>
    <t>FZ - zdravotní pojištění</t>
  </si>
  <si>
    <t>FZ - očkování</t>
  </si>
  <si>
    <t>FZ - očkování osobní konto</t>
  </si>
  <si>
    <t>FZ - zdravotní prostředky - osobní konto</t>
  </si>
  <si>
    <t>FZ - vzdělávací akce - osobní konto</t>
  </si>
  <si>
    <t>FZ - dětská rekreace - osobní konto</t>
  </si>
  <si>
    <t>FZ - kulturní akce</t>
  </si>
  <si>
    <t>FZ - kulturní akce , osobní konto</t>
  </si>
  <si>
    <t>FZ - rekreace a lázeň. péče - osobní konto</t>
  </si>
  <si>
    <t>FZ - sportovní akce - osobní konto</t>
  </si>
  <si>
    <t>FZ - závodní stravování</t>
  </si>
  <si>
    <t>FZ -jízdné</t>
  </si>
  <si>
    <t>FZ - penzijní připojištění</t>
  </si>
  <si>
    <t>FZ - peněžní dary</t>
  </si>
  <si>
    <t>MHMP - SLU</t>
  </si>
  <si>
    <t>0010856</t>
  </si>
  <si>
    <t>EU - Strategické dokumenty</t>
  </si>
  <si>
    <t xml:space="preserve">   104100999 - Předfinancování projektů-OPZ (podíl SR)</t>
  </si>
  <si>
    <t xml:space="preserve">   104500999 - Předfinancování projektů-OPZ (podíl EU/EHP)</t>
  </si>
  <si>
    <t>0010922</t>
  </si>
  <si>
    <t>Zajištění výkonu funkce ZS ITI PMO II.</t>
  </si>
  <si>
    <t xml:space="preserve">   109100999 - Předfinancování projektů-OPTP (podíl SR)</t>
  </si>
  <si>
    <t xml:space="preserve">   109500999 - Předfinancování projektů-OPTP (podíl EU/EHP)</t>
  </si>
  <si>
    <t>0011001</t>
  </si>
  <si>
    <t>EU-Využití nástrojů a prvků PŘ</t>
  </si>
  <si>
    <t>EU - Využití nástrojů a prvků PŘ</t>
  </si>
  <si>
    <t>0050002</t>
  </si>
  <si>
    <t>Projekt INNOTRANS</t>
  </si>
  <si>
    <t>0050003</t>
  </si>
  <si>
    <t>Projekt InnovaSUMP</t>
  </si>
  <si>
    <t>0050005</t>
  </si>
  <si>
    <t>UNaLab - partnerský projekt</t>
  </si>
  <si>
    <t>0090101</t>
  </si>
  <si>
    <t>SLU - 09 - odbor SLU</t>
  </si>
  <si>
    <t>SLU - 90101 - odbory MHMP v ORJ 0901</t>
  </si>
  <si>
    <t>5492</t>
  </si>
  <si>
    <t>0090103</t>
  </si>
  <si>
    <t>SLU - 09 - odbor AMP</t>
  </si>
  <si>
    <t>006211 - Archivní činnost</t>
  </si>
  <si>
    <t>5042</t>
  </si>
  <si>
    <t>SLU - 90103 - AMP</t>
  </si>
  <si>
    <t>0090106</t>
  </si>
  <si>
    <t>SLU - 09 - odbor ZIO</t>
  </si>
  <si>
    <t>SLU - 90106 - ZIO</t>
  </si>
  <si>
    <t>0090109</t>
  </si>
  <si>
    <t>SLU - 09 - odbor VEZ</t>
  </si>
  <si>
    <t>5041</t>
  </si>
  <si>
    <t>SLU - 90109 - VEZ</t>
  </si>
  <si>
    <t>0090110</t>
  </si>
  <si>
    <t>SLU - 09 - odbor OVO</t>
  </si>
  <si>
    <t>SLU - 90110 - OVO</t>
  </si>
  <si>
    <t>0090114</t>
  </si>
  <si>
    <t>SLU - 09 - odbor UCT</t>
  </si>
  <si>
    <t>SLU - 90114 - UCT</t>
  </si>
  <si>
    <t>0090116</t>
  </si>
  <si>
    <t>SLU - 09 - odbor ROZ</t>
  </si>
  <si>
    <t>SLU - 90116 - ROZ</t>
  </si>
  <si>
    <t>0090127</t>
  </si>
  <si>
    <t>SLU - 09 - odbor OKC</t>
  </si>
  <si>
    <t>SLU - 90127 - OKC</t>
  </si>
  <si>
    <t>0090128</t>
  </si>
  <si>
    <t>SLU - 09 - odbor DPC</t>
  </si>
  <si>
    <t>SLU - 90128 - DPC</t>
  </si>
  <si>
    <t>0090139</t>
  </si>
  <si>
    <t>SLU - 09 - odbor BEZ</t>
  </si>
  <si>
    <t>SLU - 90139 - BEZ</t>
  </si>
  <si>
    <t>0090141</t>
  </si>
  <si>
    <t>SLU - 09 - sekretariát SE 3</t>
  </si>
  <si>
    <t>SLU - 41 - SE 3 - náměstek PRM</t>
  </si>
  <si>
    <t>0090142</t>
  </si>
  <si>
    <t>SLU - 09 - sekretariát SE 7</t>
  </si>
  <si>
    <t>SLU - 42 - SE 7 - radní</t>
  </si>
  <si>
    <t>0090143</t>
  </si>
  <si>
    <t>SLU - 09 - sekretariát SE 8</t>
  </si>
  <si>
    <t>SLU - 43 - SE 8 - radní</t>
  </si>
  <si>
    <t>0090144</t>
  </si>
  <si>
    <t>SLU - 09 - sekretariát SE 4</t>
  </si>
  <si>
    <t>SLU - 44 - SE 4 - radní</t>
  </si>
  <si>
    <t>0090145</t>
  </si>
  <si>
    <t>SLU - 09 - sekretariát SE 1</t>
  </si>
  <si>
    <t>SLU - 45 - SE 1 - náměstek PRM</t>
  </si>
  <si>
    <t>0090146</t>
  </si>
  <si>
    <t>SLU - 09 - sekretariát SE 5</t>
  </si>
  <si>
    <t>SLU - 46 - SE 5 - radní</t>
  </si>
  <si>
    <t>0090147</t>
  </si>
  <si>
    <t>SLU - 09 - sekretariát SE 10</t>
  </si>
  <si>
    <t>SLU - 47 - SE 10 - radní</t>
  </si>
  <si>
    <t>0090148</t>
  </si>
  <si>
    <t>SLU - 09 - sekretariát SE 9</t>
  </si>
  <si>
    <t>SLU - 48 - SE 9 - radní</t>
  </si>
  <si>
    <t>0090149</t>
  </si>
  <si>
    <t>SLU - 09 - sekretariát SE 2</t>
  </si>
  <si>
    <t>SLU - 49 - SE 2 - náměstek PRM</t>
  </si>
  <si>
    <t>0090150</t>
  </si>
  <si>
    <t>SLU - 09 - sekretariát SE 6</t>
  </si>
  <si>
    <t>SLU - 50 - SE 6 - radní</t>
  </si>
  <si>
    <t>0090151</t>
  </si>
  <si>
    <t>SLU - 09 - odbor PRM</t>
  </si>
  <si>
    <t>SLU - 90151 - PRM</t>
  </si>
  <si>
    <t>0090153</t>
  </si>
  <si>
    <t>SLU - 09 - odbor PRI</t>
  </si>
  <si>
    <t>SLU - 90153 - PRI (kap. 09)</t>
  </si>
  <si>
    <t>0090163</t>
  </si>
  <si>
    <t>SLU - 09 - odbor OKM</t>
  </si>
  <si>
    <t>SLU - 90163 - OKM</t>
  </si>
  <si>
    <t>003349 - Ostatní záležitosti sdělovacích prostředků</t>
  </si>
  <si>
    <t>0090166</t>
  </si>
  <si>
    <t>SLU - 09 - odbor RED</t>
  </si>
  <si>
    <t>SLU - 90166 - RED</t>
  </si>
  <si>
    <t>0090168</t>
  </si>
  <si>
    <t>SLU - 09 - odbor DSC</t>
  </si>
  <si>
    <t>SLU - 90168 - DSC</t>
  </si>
  <si>
    <t>0090170</t>
  </si>
  <si>
    <t>SLU - 09 - výbor finanční</t>
  </si>
  <si>
    <t>SLU - 70 - finanční výbor ZHMP</t>
  </si>
  <si>
    <t>0090171</t>
  </si>
  <si>
    <t>SLU - 09 - výbor kontrolní</t>
  </si>
  <si>
    <t>SLU - 71 - kontrolní výbor ZHMP</t>
  </si>
  <si>
    <t>0090172</t>
  </si>
  <si>
    <t>SLU - 09 - výbor pro vých. a vzděl.</t>
  </si>
  <si>
    <t>SLU - 72 - výbor ZHMP pro výchovu a vzdělávání</t>
  </si>
  <si>
    <t>0090173</t>
  </si>
  <si>
    <t>SLU - 09 - výbor pro dopravu a EF</t>
  </si>
  <si>
    <t>SLU - 73 - výbor ZHMP pro dopravu</t>
  </si>
  <si>
    <t>0090174</t>
  </si>
  <si>
    <t>SLU - 09 - výbor pro správu maj.</t>
  </si>
  <si>
    <t>SLU - 74 - výbor ZHMP pro spr.maj, pod. a podp.pod</t>
  </si>
  <si>
    <t>0090175</t>
  </si>
  <si>
    <t>SLU - 09 - výbor pro LEG, VS a INF</t>
  </si>
  <si>
    <t>SLU - 75 - výbor ZHMP pro evropské záležitosti</t>
  </si>
  <si>
    <t>0090176</t>
  </si>
  <si>
    <t>SLU - 09 - výbor pro KUL, PP, CR a ZV</t>
  </si>
  <si>
    <t>SLU - 76 - výbor ZHMP pro kult,výst.cest.r.zahr.vz</t>
  </si>
  <si>
    <t>0090177</t>
  </si>
  <si>
    <t>SLU - 09 - výbor pro bezpečnost</t>
  </si>
  <si>
    <t>SLU - 77 - výbor ZHMP pro bezpečnost</t>
  </si>
  <si>
    <t>0090178</t>
  </si>
  <si>
    <t>SLU - 09 - výbor pro životní prostředí</t>
  </si>
  <si>
    <t>SLU - 78 - výbor ZHMP pro infr.tech.vyb a ŽP</t>
  </si>
  <si>
    <t>0090179</t>
  </si>
  <si>
    <t>SLU - 09 - výbor pro národnostní menšiny</t>
  </si>
  <si>
    <t>SLU - 79 - výbor ZHMP pro národnostní menšiny</t>
  </si>
  <si>
    <t>0090180</t>
  </si>
  <si>
    <t>SLU - 09 - výbor pro zdrav. a bydlení</t>
  </si>
  <si>
    <t>SLU - 80 - výbor ZHMP pro sociální politiku</t>
  </si>
  <si>
    <t>0090181</t>
  </si>
  <si>
    <t>SLU - 09 - výbor pro sport a vol. čas</t>
  </si>
  <si>
    <t>SLU - 81 - výbor ZHMP pro zdrav. sport a volný čas</t>
  </si>
  <si>
    <t>0090182</t>
  </si>
  <si>
    <t>SLU - 09 - výbor pro úz. rozvoj a ÚP</t>
  </si>
  <si>
    <t>SLU - 82 - výbor ZHMP pro úz.rozv.plán a pam.p.</t>
  </si>
  <si>
    <t>0090183</t>
  </si>
  <si>
    <t>SLU - 09 - výbor pro Smart Cities</t>
  </si>
  <si>
    <t>SLU - 83 - výbor ZHMP pro IT a Smart Cities</t>
  </si>
  <si>
    <t>0090184</t>
  </si>
  <si>
    <t>SLU - 84 - výbor ZHMP pro bydlení</t>
  </si>
  <si>
    <t>0090185</t>
  </si>
  <si>
    <t>SLU - 85 - výbor ZHMP pro leg., VS a transpar.</t>
  </si>
  <si>
    <t>0090186</t>
  </si>
  <si>
    <t>SLU - 09 - odbor ODA</t>
  </si>
  <si>
    <t>SLU - 90186 - ODA</t>
  </si>
  <si>
    <t>0090189</t>
  </si>
  <si>
    <t>SLU - 09 - úsek SMM a MTZ</t>
  </si>
  <si>
    <t>SLU - 90189 - úsek SMM a MTZ</t>
  </si>
  <si>
    <t>0090190</t>
  </si>
  <si>
    <t>SLU - 09 - úsek SB (objekty)</t>
  </si>
  <si>
    <t>SLU - 90190 - úsek správy budov</t>
  </si>
  <si>
    <t>0090191</t>
  </si>
  <si>
    <t>SLU - 09 - úsek autoprovoz</t>
  </si>
  <si>
    <t>SLU - 90191 - autoprovoz</t>
  </si>
  <si>
    <t>0090193</t>
  </si>
  <si>
    <t>SLU - 09 - úsek vzdělávání</t>
  </si>
  <si>
    <t>SLU - 90193 - úsek vzdělávání</t>
  </si>
  <si>
    <t>2240454</t>
  </si>
  <si>
    <t>Testování archivovaných dat pro zachování maximální udržitelnosti</t>
  </si>
  <si>
    <t>2250605</t>
  </si>
  <si>
    <t>Pražský voucher na inovační projekty</t>
  </si>
  <si>
    <t>003809 - Ostatní výzkum a vývoj odvětvově nespecifikovaný</t>
  </si>
  <si>
    <t>2270607</t>
  </si>
  <si>
    <t>Specializované vouchery</t>
  </si>
  <si>
    <t>2380621</t>
  </si>
  <si>
    <t>Dětská skupina Zvonek</t>
  </si>
  <si>
    <t>2380634</t>
  </si>
  <si>
    <t>Dětská skupina Klíček</t>
  </si>
  <si>
    <t>Celkem správce: 0012 - ředitelka MHMP</t>
  </si>
  <si>
    <t>Kapitola: 10 - Pokladní správa</t>
  </si>
  <si>
    <t>0091601</t>
  </si>
  <si>
    <t>ROZ - 10 - rezervy</t>
  </si>
  <si>
    <t>006409 - Ostatní činnosti j.n.</t>
  </si>
  <si>
    <t xml:space="preserve">   000000003 - Neúčelová rezerva</t>
  </si>
  <si>
    <t>Neúčelová rezerva v kap. 10</t>
  </si>
  <si>
    <t xml:space="preserve">   000000098 - MČ - podíl z odvodů z výherních přístrojů</t>
  </si>
  <si>
    <t>Rezerva pro MČ z podílu na dani z technických her</t>
  </si>
  <si>
    <t xml:space="preserve">   000000109 - MČ-participativní rozpočet-neinvestiční výdaje</t>
  </si>
  <si>
    <t>Rezerva pro MČ - participativní rozpočet</t>
  </si>
  <si>
    <t>0091602</t>
  </si>
  <si>
    <t>ROZ - 10 - běžné výdaje</t>
  </si>
  <si>
    <t>Konzultační, poradenské a právní služby - primátor</t>
  </si>
  <si>
    <t>006310 - Obecné příjmy a výdaje z finančních operací</t>
  </si>
  <si>
    <t>Realizované kurzové ztráty</t>
  </si>
  <si>
    <t>0091603</t>
  </si>
  <si>
    <t>ROZ - 10 - úroky</t>
  </si>
  <si>
    <t>Placené úroky vlastní</t>
  </si>
  <si>
    <t>0091604</t>
  </si>
  <si>
    <t>ROZ - 10 - finanční deriváty</t>
  </si>
  <si>
    <t>5146</t>
  </si>
  <si>
    <t>Finanční deriváty - výdaje</t>
  </si>
  <si>
    <t>5147</t>
  </si>
  <si>
    <t>006330 - Převody vlastním fondům v rozpočtech územní úrovně</t>
  </si>
  <si>
    <t>5347</t>
  </si>
  <si>
    <t>0091642</t>
  </si>
  <si>
    <t>MČ - 10 - finance a rozpočet</t>
  </si>
  <si>
    <t>Finanční vztahy k MČ 1 - 57</t>
  </si>
  <si>
    <t>Kapitola: 04 - Školství, mládež a sport</t>
  </si>
  <si>
    <t>1.MŠ ČENTICKÁ 2222  P21</t>
  </si>
  <si>
    <t>0091652</t>
  </si>
  <si>
    <t>ROZ - 04 - příspěvkové organizace MČ</t>
  </si>
  <si>
    <t>003111 - Předškolní zařízení</t>
  </si>
  <si>
    <t xml:space="preserve">   000033353 - Přímé náklady na vzdělávání-kraj</t>
  </si>
  <si>
    <t>5336</t>
  </si>
  <si>
    <t>Neinvestiční dotace</t>
  </si>
  <si>
    <t>AKADEMIE ŘEMESEL ZELENÝ PRUH P4</t>
  </si>
  <si>
    <t>0091651</t>
  </si>
  <si>
    <t>ROZ - 04 - příspěvkové organizace HMP</t>
  </si>
  <si>
    <t>003123 - Střední odborná učiliště a učiliště</t>
  </si>
  <si>
    <t>DD KLÁNOVICE  P9</t>
  </si>
  <si>
    <t>003133 - Dětské domovy</t>
  </si>
  <si>
    <t>DD NÁRODNÍCH HRDINŮ  P9</t>
  </si>
  <si>
    <t>DDM HMP KARLÍN  P8</t>
  </si>
  <si>
    <t>003421 - Využití volného času dětí a mládeže</t>
  </si>
  <si>
    <t>003144 - Školy v přírodě</t>
  </si>
  <si>
    <t>DDM JIŽNÍ MĚSTO  P4</t>
  </si>
  <si>
    <t>DDM MODŘANY</t>
  </si>
  <si>
    <t>DDM MĚŠICKÁ  P9</t>
  </si>
  <si>
    <t>DDM POD STRAŠNIC.VINICÍ</t>
  </si>
  <si>
    <t>DDM PŘEMYŠLENSKÁ  P8</t>
  </si>
  <si>
    <t>DDM RATIBOŘICKÁ  P20</t>
  </si>
  <si>
    <t>DDM SLEZSKÁ  P2</t>
  </si>
  <si>
    <t>DDM STODŮLKY   P13</t>
  </si>
  <si>
    <t>DDM SUCHDOL  P6</t>
  </si>
  <si>
    <t>DDM U BOROVIČEK  P6</t>
  </si>
  <si>
    <t>DDM ULITA, NA BALKÁNĚ  P3</t>
  </si>
  <si>
    <t>DDM ŠIMÁČKOVA  P7</t>
  </si>
  <si>
    <t>DDM ŠTEFÁNIKOVA  P5</t>
  </si>
  <si>
    <t>DM A ŠJ LOVOSICKÁ  P9</t>
  </si>
  <si>
    <t>003147 - Domovy mládeže</t>
  </si>
  <si>
    <t>DM NEKLANOVA  P2</t>
  </si>
  <si>
    <t>DM STUDENTSKÁ  P6</t>
  </si>
  <si>
    <t>FZUŠ HAMU V PRAZE    P5</t>
  </si>
  <si>
    <t>003231 - Základní umělecké školy</t>
  </si>
  <si>
    <t>FZŠ CHODOVICKÁ  P20</t>
  </si>
  <si>
    <t>003113 - Základní školy</t>
  </si>
  <si>
    <t>FZŠ DRTINOVA          P5</t>
  </si>
  <si>
    <t>FZŠ a MŠ V REMÍZKU     P5</t>
  </si>
  <si>
    <t>FZŠ prof.O.Chlupa PedFUK P13</t>
  </si>
  <si>
    <t>GYM A SOŠ PRO ZP RADLICKÁ</t>
  </si>
  <si>
    <t>003124 - Speciální střední školy</t>
  </si>
  <si>
    <t>GYM,SOŠ,ZŠ a MŠ SP JEČNÁ</t>
  </si>
  <si>
    <t>GYM. AK. ŠTĚPÁNSKÁ  P1</t>
  </si>
  <si>
    <t>003121 - Gymnázia</t>
  </si>
  <si>
    <t>GYM. ARABSKÁ  P6</t>
  </si>
  <si>
    <t>GYM. BOTIČSKÁ  P2</t>
  </si>
  <si>
    <t>GYM. BUDĚJOVICKÁ  P4</t>
  </si>
  <si>
    <t>GYM. CH. D. ZBOROVSKÁ  P5</t>
  </si>
  <si>
    <t>GYM. CHODOVICKÁ  P9</t>
  </si>
  <si>
    <t>GYM. J.G.JARKOVSKÉHO  P1</t>
  </si>
  <si>
    <t>GYM. J.H. MEZI ŠKOLAMI P5</t>
  </si>
  <si>
    <t>GYM. J.KEPLERA  P6</t>
  </si>
  <si>
    <t>GYM. J.NERUDY HELLICHOVA</t>
  </si>
  <si>
    <t>GYM. LITOMĚŘICKÁ  P9</t>
  </si>
  <si>
    <t>GYM. MILADY HORÁKOVÉ  P4</t>
  </si>
  <si>
    <t>GYM. NA PRAŽAČCE  P3</t>
  </si>
  <si>
    <t>GYM. NA VÍTĚZNÉ PLÁNI  P4</t>
  </si>
  <si>
    <t>GYM. NAD ALEJÍ  P6</t>
  </si>
  <si>
    <t>GYM. NAD KAVALÍRKOU  P5</t>
  </si>
  <si>
    <t>GYM. NAD ŠTOLOU  P7</t>
  </si>
  <si>
    <t>GYM. O.PAVLA,LOUČANSKÁ P5</t>
  </si>
  <si>
    <t>GYM. OHRADNÍ  P4</t>
  </si>
  <si>
    <t>GYM. OMSKÁ  P10</t>
  </si>
  <si>
    <t>GYM. OPATOV  P4</t>
  </si>
  <si>
    <t>GYM. PERNEROVA  P8</t>
  </si>
  <si>
    <t>GYM. POSTUPICKÁ  P4</t>
  </si>
  <si>
    <t>GYM. PROF.J.PATOČKY  P1</t>
  </si>
  <si>
    <t>GYM. PÍSNICKÁ  P4</t>
  </si>
  <si>
    <t>GYM. PŘÍPOTOČNÍ  P10</t>
  </si>
  <si>
    <t>GYM. SLADKOVSKÉHO NÁM. P3</t>
  </si>
  <si>
    <t>GYM. ŠPITÁLSKÁ  P9</t>
  </si>
  <si>
    <t>GYM. ČAKOVICE  P9</t>
  </si>
  <si>
    <t>GYM. ČESKOLIPSKÁ  P9</t>
  </si>
  <si>
    <t>GYM. ÚSTAVNÍ  P8</t>
  </si>
  <si>
    <t>GYM.MALOSTRANSKÉ,JOSEFSKÁ</t>
  </si>
  <si>
    <t>GYM.U LIBEŇSKÉHO ZÁMKU P8</t>
  </si>
  <si>
    <t>GYMNÁZIUM A HUDEBNÍ ŠK.HL.M.PRAHY  P3</t>
  </si>
  <si>
    <t>GYMNÁZIUM NA ZATLANCE  P5</t>
  </si>
  <si>
    <t>GYMNÁZIUM VODĚRADSKÁ  P10</t>
  </si>
  <si>
    <t>HOBBY CENTRUM 4  P4</t>
  </si>
  <si>
    <t>HOTELOVÁ ŠKOLA RADLICKÁ</t>
  </si>
  <si>
    <t>003122 - Střední odborné školy</t>
  </si>
  <si>
    <t>HOTELOVÁ ŠKOLA VRŠOVICKÁ</t>
  </si>
  <si>
    <t>JAZYKOVÁ ŠKOLA HL.M.PRAHY P1</t>
  </si>
  <si>
    <t>003232 - Jazykové školy s právem jazykové státní zkoušky</t>
  </si>
  <si>
    <t>003114 - Speciální základní školy</t>
  </si>
  <si>
    <t>KARLÍNSKÁ OA a VOŠE P8</t>
  </si>
  <si>
    <t>KONZERVATOŘ DUNCAN  P4</t>
  </si>
  <si>
    <t>003126 - Konzervatoře</t>
  </si>
  <si>
    <t>KONZERVATOŘ NA REJDIŠTI</t>
  </si>
  <si>
    <t>KONZERVATOŘ, VOŠ J.J.  P4</t>
  </si>
  <si>
    <t>KRČSKÁ MŠ TAJOVSKÉHO  P4</t>
  </si>
  <si>
    <t>MASARYKOVA SŠ CHEMICKÁ  P1</t>
  </si>
  <si>
    <t>0092109</t>
  </si>
  <si>
    <t>INV - 04 - běžné výdaje</t>
  </si>
  <si>
    <t>003412 - Sportovní zařízení v majetku obce</t>
  </si>
  <si>
    <t>INV - KAP. 04 ŠKOLSTVÍ, MLÁDEŽ A SPORT</t>
  </si>
  <si>
    <t>003299 - Ostatní záležitosti vzdělávání</t>
  </si>
  <si>
    <t>Posílení mzdových prostředků pro MČ</t>
  </si>
  <si>
    <t>0091654</t>
  </si>
  <si>
    <t>ROZ - 04 - běžné výdaje - rezervy</t>
  </si>
  <si>
    <t>Programové vybavení - MUZO</t>
  </si>
  <si>
    <t>Posílení mzdových prostředků pro PO</t>
  </si>
  <si>
    <t>Posílení mzdových prostředků pro pracovníky ŠJ</t>
  </si>
  <si>
    <t>Pro financ. asistentů pedagogů a kompenz. pomůcky</t>
  </si>
  <si>
    <t>Provoz pro školy a školská zařízení</t>
  </si>
  <si>
    <t>Přechod na nový způsob financovaní RgŠ</t>
  </si>
  <si>
    <t>nájemné pro školy a školská zařízení</t>
  </si>
  <si>
    <t xml:space="preserve">   000000080 - Metropolitní program středoškol. jazyk. výuky-I.č.</t>
  </si>
  <si>
    <t>Metropolitní program podpory středošk.jazyk.výuky</t>
  </si>
  <si>
    <t>přímé náklady na vzdělávání</t>
  </si>
  <si>
    <t>MHMP - SML</t>
  </si>
  <si>
    <t>0010317</t>
  </si>
  <si>
    <t>EU-Krajský akční plán vzdělávání</t>
  </si>
  <si>
    <t xml:space="preserve">   103100100 - Spolufinancování z rozpočtu HMP</t>
  </si>
  <si>
    <t xml:space="preserve">   103100999 - Předfinancování projektů-OPVVV (podíl SR)</t>
  </si>
  <si>
    <t xml:space="preserve">   103500999 - Předfinancování projektů-OPVVV (podíl EU/EHP)</t>
  </si>
  <si>
    <t>0010876</t>
  </si>
  <si>
    <t>EU-Komplexni program rozvoje Praha</t>
  </si>
  <si>
    <t xml:space="preserve">   103100106 - Spolufinancování z rozpočtu HMP-neinvestice</t>
  </si>
  <si>
    <t>0096101</t>
  </si>
  <si>
    <t>SML - 04 - školské akce, sem., konfer.</t>
  </si>
  <si>
    <t>Školské akce, semináře, konference</t>
  </si>
  <si>
    <t>0096102</t>
  </si>
  <si>
    <t>SML - 04 - Schola Pragensis</t>
  </si>
  <si>
    <t>Schola Pragensis</t>
  </si>
  <si>
    <t>0096103</t>
  </si>
  <si>
    <t>SML - 04 - koncepce školství</t>
  </si>
  <si>
    <t>Koncepce školství</t>
  </si>
  <si>
    <t>0096104</t>
  </si>
  <si>
    <t>SML - 04 - právní služby a por. činnost</t>
  </si>
  <si>
    <t>Právní služby a poradenská činnost</t>
  </si>
  <si>
    <t>0096105</t>
  </si>
  <si>
    <t>SML - 04 - studie, posudky, pasporty</t>
  </si>
  <si>
    <t>Studie, posudky, pasporty</t>
  </si>
  <si>
    <t>0096106</t>
  </si>
  <si>
    <t>SML - 04 - plán podpory učňov. školství</t>
  </si>
  <si>
    <t>Podpora odborného vzdělávání v Praze</t>
  </si>
  <si>
    <t>0096107</t>
  </si>
  <si>
    <t>SML - 04 - souhr. pojiš. škol a škol. zař.</t>
  </si>
  <si>
    <t>Souhr.pojištění škol a škol.zařízení</t>
  </si>
  <si>
    <t>0096108</t>
  </si>
  <si>
    <t>SML - 04 - podpora výuky ČJ jako ciz. jazyka pro ZŠ</t>
  </si>
  <si>
    <t xml:space="preserve">   000000108 - Výuka českého jazyka pro cizince</t>
  </si>
  <si>
    <t>SML-04-podpora výuky ČJ jako cizího jazyka</t>
  </si>
  <si>
    <t>0096109</t>
  </si>
  <si>
    <t>SML - 04 - granty podpora vzdělávání</t>
  </si>
  <si>
    <t>Granty - Celoměstské programy podpory vzdělávání</t>
  </si>
  <si>
    <t>0096110</t>
  </si>
  <si>
    <t>SML - 04 - opravy a údrž. škol a šk. zař.</t>
  </si>
  <si>
    <t>Opravy a údržba škol a školských zařízení</t>
  </si>
  <si>
    <t>0096111</t>
  </si>
  <si>
    <t>SML - 04 - NF Cesta ke vzdělání</t>
  </si>
  <si>
    <t>Nadační fond Cesta ke vzdělání</t>
  </si>
  <si>
    <t>0096114</t>
  </si>
  <si>
    <t>SML - 04 - Fond solidarity</t>
  </si>
  <si>
    <t>0096116</t>
  </si>
  <si>
    <t>SML - 04 - příprava nových projektů</t>
  </si>
  <si>
    <t>Příprava nových projektů</t>
  </si>
  <si>
    <t>0096118</t>
  </si>
  <si>
    <t>SML - 04 - Institut vzdělávání</t>
  </si>
  <si>
    <t>0096122</t>
  </si>
  <si>
    <t>SML - 04 - volnočasové aktivity DDM</t>
  </si>
  <si>
    <t>0096123</t>
  </si>
  <si>
    <t>SML - 04 - granty využ. vol. času DM</t>
  </si>
  <si>
    <t>0096125</t>
  </si>
  <si>
    <t>SML - 04 - granty tělovýchova a sport</t>
  </si>
  <si>
    <t>003419 - Ostatní tělovýchovná činnost</t>
  </si>
  <si>
    <t>0096126</t>
  </si>
  <si>
    <t>SML - 04 - provozní náklady tělovýchova a sport</t>
  </si>
  <si>
    <t>0096128</t>
  </si>
  <si>
    <t>SML - 04 - partner. volný čas</t>
  </si>
  <si>
    <t>SML - 04 - individuální dotace</t>
  </si>
  <si>
    <t>0096129</t>
  </si>
  <si>
    <t>SML - 04 - Otevírání šk. hřišť veřejnosti</t>
  </si>
  <si>
    <t>SML - 04 - otevírání šk. hřišť veřejnosti</t>
  </si>
  <si>
    <t>0096131</t>
  </si>
  <si>
    <t>SML - 04 - koncepce školního stravování</t>
  </si>
  <si>
    <t>0096132</t>
  </si>
  <si>
    <t>SML - 04 - návratné finanční výpomoci PO</t>
  </si>
  <si>
    <t>Návratné finanční výpomoci PO</t>
  </si>
  <si>
    <t>0096133</t>
  </si>
  <si>
    <t>SML - 04 - podpora PO - povinné spolufin. proj. EU</t>
  </si>
  <si>
    <t>Podpora PO - povinné spolufin. proj. EU</t>
  </si>
  <si>
    <t>0096134</t>
  </si>
  <si>
    <t>SML - 04 - měkké cíle - školy a školská zařízení</t>
  </si>
  <si>
    <t>Měkké cíle - školy a školská zařízení</t>
  </si>
  <si>
    <t>0096135</t>
  </si>
  <si>
    <t>SML - 04 - podpora olympijského parku</t>
  </si>
  <si>
    <t>Podpora olympijského parku</t>
  </si>
  <si>
    <t>2460954</t>
  </si>
  <si>
    <t>DD - Lab / Dětská dopravní laboratoř</t>
  </si>
  <si>
    <t>2541016</t>
  </si>
  <si>
    <t>Cesta za kvalitním vzděláváním II./2018</t>
  </si>
  <si>
    <t>Cesta za kvalitním vzděláním II./2018</t>
  </si>
  <si>
    <t>2541123</t>
  </si>
  <si>
    <t>Moderní škola  II.</t>
  </si>
  <si>
    <t>Moderní škola II.</t>
  </si>
  <si>
    <t>2541124</t>
  </si>
  <si>
    <t>Moderní škola III.</t>
  </si>
  <si>
    <t>2541125</t>
  </si>
  <si>
    <t>Moderní škola IV.</t>
  </si>
  <si>
    <t>2541122</t>
  </si>
  <si>
    <t>Moderní škola I.</t>
  </si>
  <si>
    <t>MŠ  HOROLEZECKÁ P15</t>
  </si>
  <si>
    <t>MŠ 4 PASTELKY SEDLČANSKÁ</t>
  </si>
  <si>
    <t>MŠ ALBRECHTICKÁ       P19</t>
  </si>
  <si>
    <t>MŠ ALŠOVY SADY       P4</t>
  </si>
  <si>
    <t>MŠ ANNY DRABÍKOVÉ   P11</t>
  </si>
  <si>
    <t>MŠ ARABSKÁ SE SPEC.PÉČÍ  P6</t>
  </si>
  <si>
    <t>MŠ BAJKALSKÁ        P10</t>
  </si>
  <si>
    <t>MŠ BALKÁN           P3</t>
  </si>
  <si>
    <t>MŠ BENDOVA P17</t>
  </si>
  <si>
    <t>MŠ BENEŠOVSKÁ       P10</t>
  </si>
  <si>
    <t>MŠ BERANOV  DOLNÍ CHABRY</t>
  </si>
  <si>
    <t>MŠ BLATENSKÁ        P11</t>
  </si>
  <si>
    <t>MŠ BOJASOVA          P8</t>
  </si>
  <si>
    <t>MŠ BOLOŇSKÁ         P15</t>
  </si>
  <si>
    <t>MŠ BUBENÍČKOVA   P6</t>
  </si>
  <si>
    <t>MŠ BoTa, BOLESLAVOVA   P4</t>
  </si>
  <si>
    <t>MŠ BĚHOUNKOVA  2474  P13</t>
  </si>
  <si>
    <t>MŠ BĚHOUNKOVA 2300   P13</t>
  </si>
  <si>
    <t>MŠ BÍLENECKÉ NÁM. DOL.CHABRY</t>
  </si>
  <si>
    <t>MŠ BŘEZINĚVES</t>
  </si>
  <si>
    <t>MŠ CHABAŘOVICKÁ      P8</t>
  </si>
  <si>
    <t>MŠ CHABERÁČEK</t>
  </si>
  <si>
    <t>MŠ CHARLESE DE GAULLA P6</t>
  </si>
  <si>
    <t>MŠ CHLUPOVA 1798    P13</t>
  </si>
  <si>
    <t>MŠ CHLUPOVA 1799   P13</t>
  </si>
  <si>
    <t>MŠ CHMELOVÁ         P10</t>
  </si>
  <si>
    <t>MŠ CHODOVICKÁ P20</t>
  </si>
  <si>
    <t>MŠ CHVALETICKÁ      P14</t>
  </si>
  <si>
    <t>MŠ DOLNÍ MĚCHOLUPY</t>
  </si>
  <si>
    <t>MŠ DUHA  DOL.POČERNICE</t>
  </si>
  <si>
    <t>MŠ DVOULETKY        P10</t>
  </si>
  <si>
    <t>MŠ FILLOVA           P4</t>
  </si>
  <si>
    <t>MŠ FORMANSKÁ  Újezd</t>
  </si>
  <si>
    <t>neinvestiční dotace</t>
  </si>
  <si>
    <t>MŠ GAGARINOVA SUCHDOL</t>
  </si>
  <si>
    <t>MŠ GENERÁLA JANOUŠKA P14</t>
  </si>
  <si>
    <t>MŠ HELLICHOVA        P1</t>
  </si>
  <si>
    <t>MŠ HERČÍKOVA 2190   P13</t>
  </si>
  <si>
    <t>MŠ HLUBOČEPSKÁ 90    P5</t>
  </si>
  <si>
    <t>MŠ HORÁKOVA 2064      P13</t>
  </si>
  <si>
    <t>MŠ HOSTAVICE      P14</t>
  </si>
  <si>
    <t>MŠ HOSTINSKÉHO 1534   P13</t>
  </si>
  <si>
    <t>MŠ HRABÁKOVA 2000   P11</t>
  </si>
  <si>
    <t>MŠ HRONCOVA 1882    P11</t>
  </si>
  <si>
    <t>MŠ HUSNÍKOVA 2075  P13</t>
  </si>
  <si>
    <t>MŠ HUSNÍKOVA 2076   P13</t>
  </si>
  <si>
    <t>MŠ HVĚZDIČKA        P12</t>
  </si>
  <si>
    <t>MŠ HŘIBSKÁ          P10</t>
  </si>
  <si>
    <t>MŠ JAHŮDKA         P12</t>
  </si>
  <si>
    <t>MŠ JAKOBIHO   PETROVICE</t>
  </si>
  <si>
    <t>MŠ JANOUCHOVA       P11</t>
  </si>
  <si>
    <t>MŠ JANSKÉHO 2187      P13</t>
  </si>
  <si>
    <t>MŠ JANSKÉHO 2188   P13</t>
  </si>
  <si>
    <t>MŠ JAŽLOVICKÁ       P11</t>
  </si>
  <si>
    <t>MŠ JESENIOVA 204    P3</t>
  </si>
  <si>
    <t>MŠ JESENIOVA 4,6     P3</t>
  </si>
  <si>
    <t>MŠ JESENIOVA 98      P3</t>
  </si>
  <si>
    <t>MŠ JITŘNÍ            P4</t>
  </si>
  <si>
    <t>MŠ JIŘÍHO Z LOBKOVIC P3</t>
  </si>
  <si>
    <t>MŠ JUARÉZOVA    P6</t>
  </si>
  <si>
    <t>MŠ JÍLKOVA           P6</t>
  </si>
  <si>
    <t>MŠ JÍLOVSKÁ          P4</t>
  </si>
  <si>
    <t>MŠ K LUKÁM          LIBUŠ</t>
  </si>
  <si>
    <t>MŠ K PODJEZDU        P4</t>
  </si>
  <si>
    <t>MŠ K POŠTĚ    KOLOVRATY</t>
  </si>
  <si>
    <t>MŠ K ROZTOKŮM SUCHDOL</t>
  </si>
  <si>
    <t>MŠ K ZÁVĚTINÁM 815  ŘEPORYJE</t>
  </si>
  <si>
    <t>MŠ KE KAŠNĚ     LIBUŠ</t>
  </si>
  <si>
    <t>MŠ KLAUSOVA 2449      P13</t>
  </si>
  <si>
    <t>MŠ KLÁNOVICE</t>
  </si>
  <si>
    <t>MŠ KLÍČANSKÁ         P8</t>
  </si>
  <si>
    <t>MŠ KODAŇSKÁ         P10</t>
  </si>
  <si>
    <t>MŠ KONSTANTINOVA    P11</t>
  </si>
  <si>
    <t>MŠ KONĚVOVA        P3</t>
  </si>
  <si>
    <t>MŠ KORYCANSKÁ        P8</t>
  </si>
  <si>
    <t>MŠ KORÁLEK   P14</t>
  </si>
  <si>
    <t>MŠ KOSTELNÍ 37       P7</t>
  </si>
  <si>
    <t>MŠ KOSTLIVÉHO       P14</t>
  </si>
  <si>
    <t>MŠ KOTLASKA          P8</t>
  </si>
  <si>
    <t>MŠ KOVÁŘSKÁ  P9</t>
  </si>
  <si>
    <t>MŠ KROUPOVA 2775 P5</t>
  </si>
  <si>
    <t>MŠ KRYNICKÁ  P8</t>
  </si>
  <si>
    <t>MŠ KURANDOVÉ 669     P5</t>
  </si>
  <si>
    <t>MŠ Kytlická      P9</t>
  </si>
  <si>
    <t>MŠ KŘEJPSKÉHO 1503  P11</t>
  </si>
  <si>
    <t>MŠ KŘESLICE</t>
  </si>
  <si>
    <t>MŠ LAUDOVA  P17</t>
  </si>
  <si>
    <t>MŠ LETENSKÁ          P1</t>
  </si>
  <si>
    <t>MŠ LETOHRADSKÁ       P7</t>
  </si>
  <si>
    <t>MŠ LEŠENSKÁ          P8</t>
  </si>
  <si>
    <t>MŠ LIBICKÁ           P3</t>
  </si>
  <si>
    <t>MŠ LIBKOVSKÁ        P15</t>
  </si>
  <si>
    <t>MŠ LIBOCKÁ P6</t>
  </si>
  <si>
    <t>MŠ LIBČICKÁ          P8</t>
  </si>
  <si>
    <t>MŠ LITVÍNOVSKÁ       P9</t>
  </si>
  <si>
    <t>MŠ LOHNISKÉHO 830    P5</t>
  </si>
  <si>
    <t>MŠ LOHNISKÉHO 851    P5</t>
  </si>
  <si>
    <t>MŠ LOJOVICKÁ      LIBUŠ</t>
  </si>
  <si>
    <t>MŠ MADOLINKA        P11</t>
  </si>
  <si>
    <t>MŠ MAGNITOGORSKÁ    P10</t>
  </si>
  <si>
    <t>MŠ MALKOVSKÉHO      P18</t>
  </si>
  <si>
    <t>MŠ MARKUŠOVA        P11</t>
  </si>
  <si>
    <t>MŠ MASNÁ            P1</t>
  </si>
  <si>
    <t>MŠ MATJUCHINOVA ZBRASL.</t>
  </si>
  <si>
    <t>MŠ MATĚCHOVA         P4</t>
  </si>
  <si>
    <t>MŠ MEZI DOMY  LIBUŠ</t>
  </si>
  <si>
    <t>MŠ MEZI ŠKOLAMI 2323  P13</t>
  </si>
  <si>
    <t>MŠ MEZI ŠKOLAMI 2482  P13</t>
  </si>
  <si>
    <t>MŠ MEZIVRŠI          P4</t>
  </si>
  <si>
    <t>MŠ MEZIŠKOLSKÁ       P6</t>
  </si>
  <si>
    <t>MŠ MILÁNSKÁ 472     P15</t>
  </si>
  <si>
    <t>MŠ MLÁDEŽNICKÁ      P10</t>
  </si>
  <si>
    <t>MŠ MOHYLOVÁ 1964      P13</t>
  </si>
  <si>
    <t>MŠ MONTESSORI   P12</t>
  </si>
  <si>
    <t>MŠ MOTÝLEK           P6</t>
  </si>
  <si>
    <t>MŠ MÍROVÉHO HNUTÍ   P11</t>
  </si>
  <si>
    <t>MŠ NA CHODOVCI       P4</t>
  </si>
  <si>
    <t>MŠ NA DLOUHÉM LÁNU   P6</t>
  </si>
  <si>
    <t>MŠ NA DĚKANCE        P2</t>
  </si>
  <si>
    <t>MŠ NA KORÁBĚ         P8</t>
  </si>
  <si>
    <t>MŠ NA OKRAJI         P6</t>
  </si>
  <si>
    <t>MŠ NA PĚŠINÁCH       P8</t>
  </si>
  <si>
    <t>MŠ NA PŘESYPU        P8</t>
  </si>
  <si>
    <t>MŠ NA PŘÍČNÉ MEZI ŠEBEROV</t>
  </si>
  <si>
    <t>MŠ NA VRCHOLU        P3</t>
  </si>
  <si>
    <t>MŠ NA VÝŠINÁCH       P7</t>
  </si>
  <si>
    <t>MŠ NA ZVONIČCE       P4</t>
  </si>
  <si>
    <t>MŠ NAD KAZANKOU TROJA</t>
  </si>
  <si>
    <t>MŠ NAD PALATOU 613   P5</t>
  </si>
  <si>
    <t>MŠ NAD PARKEM  ZBRASLAV</t>
  </si>
  <si>
    <t>MŠ NAD ŠTOLOU        P7</t>
  </si>
  <si>
    <t>MŠ NEDVĚZSKÁ        P10</t>
  </si>
  <si>
    <t>MŠ NOVOBORSKÁ        P9</t>
  </si>
  <si>
    <t>MŠ NÁM.OSVOBODITELŮ P16</t>
  </si>
  <si>
    <t>MŠ NÁRODNÍ TŘÍDA 37  P1</t>
  </si>
  <si>
    <t>MŠ NĚMČICKÁ 1111     P4</t>
  </si>
  <si>
    <t>MŠ OBLÁČEK    P14</t>
  </si>
  <si>
    <t>MŠ OMSKÁ            P10</t>
  </si>
  <si>
    <t>MŠ OPLETALOVA     P1</t>
  </si>
  <si>
    <t>MŠ OVČÍ HÁJEK 2177  P13</t>
  </si>
  <si>
    <t>MŠ OÁZA         P12</t>
  </si>
  <si>
    <t>MŠ PACULOVA         P14</t>
  </si>
  <si>
    <t>MŠ PAMPELIŠKA LYSOLAJE</t>
  </si>
  <si>
    <t>Neinvestiční požadavek</t>
  </si>
  <si>
    <t>MŠ PARLÉŘOVA         P6</t>
  </si>
  <si>
    <t>MŠ PARMSKÁ I        P15</t>
  </si>
  <si>
    <t>MŠ PARMSKÁ II       P15</t>
  </si>
  <si>
    <t>MŠ PASTELKA         P12</t>
  </si>
  <si>
    <t>MŠ PASTELKA P17</t>
  </si>
  <si>
    <t>MŠ PEROUTKOVA 24/1004  P5</t>
  </si>
  <si>
    <t>MŠ PITKOVICE     P22</t>
  </si>
  <si>
    <t>MŠ POD KROCÍNKOU     P9</t>
  </si>
  <si>
    <t>MŠ PODBĚLOHORSKÁ    P5</t>
  </si>
  <si>
    <t>MŠ PODPĚROVA 1880    P13</t>
  </si>
  <si>
    <t>MŠ PODSAĎÁČEK         P12</t>
  </si>
  <si>
    <t>MŠ POHÁDKA          P12</t>
  </si>
  <si>
    <t>MŠ POZNAŇSKÁ         P8</t>
  </si>
  <si>
    <t>MŠ PRAHA - KBELY</t>
  </si>
  <si>
    <t>MŠ PRAHA - KUNRATICE, PŘEDŠKOLNÍ</t>
  </si>
  <si>
    <t>MŠ PRAHA 9 - SATALICE</t>
  </si>
  <si>
    <t>MŠ PRAHA LOCHKOV</t>
  </si>
  <si>
    <t>MŠ PRAŽAČKA          P3</t>
  </si>
  <si>
    <t>MŠ PŠTROSSOVA        P1</t>
  </si>
  <si>
    <t>MŠ PŘETLUCKÁ      P10</t>
  </si>
  <si>
    <t>MŠ PŘÍBORSKÁ    P18</t>
  </si>
  <si>
    <t>MŠ PŘÍMĚTICKÁ        P4</t>
  </si>
  <si>
    <t>MŠ REVOLUČNÍ  P1</t>
  </si>
  <si>
    <t>MŠ ROHOŽNÍK   P21</t>
  </si>
  <si>
    <t>MŠ S INTERNÁTNÍ PÉČÍ P2</t>
  </si>
  <si>
    <t>MŠ SAUEROVA    P3</t>
  </si>
  <si>
    <t>MŠ SBÍHAVÁ           P6</t>
  </si>
  <si>
    <t>MŠ SEDMIKRÁSKA   P21</t>
  </si>
  <si>
    <t>MŠ SLOVENSKÁ         P2</t>
  </si>
  <si>
    <t>MŠ SLUNEČNICE   P15</t>
  </si>
  <si>
    <t>MŠ SLUNEČNÍ    P22</t>
  </si>
  <si>
    <t>MŠ SLUNÉČKO BENÍŠKOVÉ 988   P5</t>
  </si>
  <si>
    <t>MŠ SLUNÍČKO           P21</t>
  </si>
  <si>
    <t>MŠ SOCHÁŇOVA P17</t>
  </si>
  <si>
    <t>MŠ SOKOLOVSKÁ        P8</t>
  </si>
  <si>
    <t>MŠ SPEC. DRAHANSKÁ  P8</t>
  </si>
  <si>
    <t>003112 - Speciální předškolní zařízení</t>
  </si>
  <si>
    <t>MŠ SPEC. NA LYSINÁCH  P4</t>
  </si>
  <si>
    <t>MŠ SPEC. ŠTÍBROVA  P8</t>
  </si>
  <si>
    <t>MŠ SPEC.SLUNÍČKO,DEYLOVA</t>
  </si>
  <si>
    <t>MŠ SRDÍČKO      P12</t>
  </si>
  <si>
    <t>MŠ STACHOVA         P11</t>
  </si>
  <si>
    <t>MŠ STARODUBEČSKÁ  DUBEČ</t>
  </si>
  <si>
    <t>MŠ SUDOMĚŘSKÁ        P3</t>
  </si>
  <si>
    <t>MŠ SULANSKÉHO       P11</t>
  </si>
  <si>
    <t>MŠ SVOJŠOVICKÁ       P4</t>
  </si>
  <si>
    <t>MŠ TERRONSKÁ         P6</t>
  </si>
  <si>
    <t>MŠ TOLSTÉHO         P10</t>
  </si>
  <si>
    <t>MŠ TRHANOVSKÉ NÁM.  P15</t>
  </si>
  <si>
    <t>MŠ TROILOVA         P10</t>
  </si>
  <si>
    <t>MŠ TROJLÍSTEK        P2</t>
  </si>
  <si>
    <t>MŠ TROJLÍSTEK, BEZOVÁ P4</t>
  </si>
  <si>
    <t>MŠ TRÁVNÍČKOVA 1747  P13</t>
  </si>
  <si>
    <t>MŠ TRÉGLOVA 780    P5</t>
  </si>
  <si>
    <t>MŠ TUCHORAZSKÁ      P10</t>
  </si>
  <si>
    <t>MŠ TYRŠOVKA         P12</t>
  </si>
  <si>
    <t>MŠ U KRTEČKA  KUDRNOVA       P5</t>
  </si>
  <si>
    <t>MŠ U NOVÉ ŠKOLY      P9</t>
  </si>
  <si>
    <t>MŠ U ROHÁČOVÝCH KASÁREN P10</t>
  </si>
  <si>
    <t>MŠ U RYBNÍČKU   P20</t>
  </si>
  <si>
    <t>MŠ U SLUNCOVÉ        P8</t>
  </si>
  <si>
    <t>MŠ U STROMU   P13</t>
  </si>
  <si>
    <t>MŠ U URANIE          P7</t>
  </si>
  <si>
    <t>MŠ U VRŠOVICKÉHO NÁDR. P10</t>
  </si>
  <si>
    <t>MŠ U VYSOČ.PIVOVARU  P9</t>
  </si>
  <si>
    <t>MŠ U ZÁSOBNÍ ZAHRADY P3</t>
  </si>
  <si>
    <t>MŠ U ŽEL.MOSTU 2629    P5</t>
  </si>
  <si>
    <t>MŠ V BENÁTKÁCH   P11</t>
  </si>
  <si>
    <t>MŠ V LIPENCÍCH</t>
  </si>
  <si>
    <t>MŠ V ZÁPOLÍ          P4</t>
  </si>
  <si>
    <t>MŠ VE STÍNU         P10</t>
  </si>
  <si>
    <t>MŠ VEJVANOVSKÉHO    P11</t>
  </si>
  <si>
    <t>MŠ VELKÁ CHUCHLE</t>
  </si>
  <si>
    <t>MŠ VELTRUSKÁ         P9</t>
  </si>
  <si>
    <t>MŠ VELVARSKÁ         P6</t>
  </si>
  <si>
    <t>MŠ VINIČNÁ           P2</t>
  </si>
  <si>
    <t>MŠ VLACHOVA 1501   P13</t>
  </si>
  <si>
    <t>MŠ VLADIVOSTOCKÁ    P10</t>
  </si>
  <si>
    <t>MŠ VLASÁKOVA   955    P13</t>
  </si>
  <si>
    <t>MŠ VOKOVICKÁ         P6</t>
  </si>
  <si>
    <t>MŠ VOLAVKOVA         P6</t>
  </si>
  <si>
    <t>MŠ VORÁČOVSKÁ        P4</t>
  </si>
  <si>
    <t>MŠ VOZOVÁ            P3</t>
  </si>
  <si>
    <t>MŠ VYBÍRALOVA    P14</t>
  </si>
  <si>
    <t>MŠ VĚTRNÍČEK         P12</t>
  </si>
  <si>
    <t>MŠ ZA NADÝMAČEM  P22</t>
  </si>
  <si>
    <t>MŠ ZELENEČSKÁ       P14</t>
  </si>
  <si>
    <t>MŠ ZVONEČEK        P12</t>
  </si>
  <si>
    <t>MŠ ZVONKOVÁ         P10</t>
  </si>
  <si>
    <t>MŠ ZÁZVORKOVA 1994    P13</t>
  </si>
  <si>
    <t>MŠ a  ZŠ BÁRTLOVA P9</t>
  </si>
  <si>
    <t>MŠ se spec.třídami DUHA  P5</t>
  </si>
  <si>
    <t>MŠ ŠIMUNKOVA         P8</t>
  </si>
  <si>
    <t>MŠ ŠIŠKOVA           P8</t>
  </si>
  <si>
    <t>MŠ ŠLUKNOVSKÁ        P9</t>
  </si>
  <si>
    <t>MŠ ŠMOLÍKOVA         P6</t>
  </si>
  <si>
    <t>MŠ ŠTOLMÍŘSKÁ       P14</t>
  </si>
  <si>
    <t>MŠ ŠTĚCHOVICKÁ      P10</t>
  </si>
  <si>
    <t>MŠ ŠTĚPNIČNÁ         P8</t>
  </si>
  <si>
    <t>MŠ ŠUMAVSKÁ          P2</t>
  </si>
  <si>
    <t>MŠ ČAKOVICE I</t>
  </si>
  <si>
    <t>MŠ ČAKOVICE II</t>
  </si>
  <si>
    <t>MŠ ČAKOVICE III.</t>
  </si>
  <si>
    <t>MŠ ČTYŘLÍSTEK        P2</t>
  </si>
  <si>
    <t>MŠ ČTYŘLÍSTEK BĚCHOVICE</t>
  </si>
  <si>
    <t>MŠ ČÍNSKÁ            P6</t>
  </si>
  <si>
    <t>MŠ ŘEŠOVSKÁ          P8</t>
  </si>
  <si>
    <t>OA BUBENEČ  P6</t>
  </si>
  <si>
    <t>OA DUŠNÍ  P1</t>
  </si>
  <si>
    <t>OA HEROLDOVY SADY  P10</t>
  </si>
  <si>
    <t>OA HOLEŠOVICE  P7</t>
  </si>
  <si>
    <t>OA HOVORČOVICKÁ</t>
  </si>
  <si>
    <t>OA KUBELÍKOVA  P3</t>
  </si>
  <si>
    <t>OA VINOHRADSKÁ  P2</t>
  </si>
  <si>
    <t>OA ČSL DR.E.BENEŠE P2</t>
  </si>
  <si>
    <t>OA ČSL.RESSLOVA 5  P2</t>
  </si>
  <si>
    <t>OU VYŠEHRAD  P2</t>
  </si>
  <si>
    <t>PPP FRANCOUZSKÁ  P10</t>
  </si>
  <si>
    <t>003146 - Zaříz.vých.poradenství a preventivně vých.péče</t>
  </si>
  <si>
    <t>PPP JABLOŇOVÁ  P10</t>
  </si>
  <si>
    <t>PPP KUNCOVA  P5</t>
  </si>
  <si>
    <t>PPP LUCEMBURSKÁ  P3</t>
  </si>
  <si>
    <t>PPP PRO PRAHU 11 a 12  P4</t>
  </si>
  <si>
    <t>PPP VOKOVICKÁ  P6</t>
  </si>
  <si>
    <t>PPP pro PRAHU 7 a 8</t>
  </si>
  <si>
    <t>SARAP   P3</t>
  </si>
  <si>
    <t>003141 - Školní stravování při předšk.a zákl.vzdělávání</t>
  </si>
  <si>
    <t>SMÍCHOVSKÁ SPŠ, PRESLOVA</t>
  </si>
  <si>
    <t>SOU GASTRON. A PODNIKÁNÍ</t>
  </si>
  <si>
    <t>SOU GASTRONOMIE  P10</t>
  </si>
  <si>
    <t>SOU KADEŘNICKÉ  P8</t>
  </si>
  <si>
    <t>SOU OHRADNÍ  P4</t>
  </si>
  <si>
    <t>SOU PRAHA-RADOTÍN</t>
  </si>
  <si>
    <t>SOŠ A SOU PRAHA-ČAKOVICE</t>
  </si>
  <si>
    <t>SOŠ CIVILNÍHO LETECTVÍ P6</t>
  </si>
  <si>
    <t>SOŠ JAROV P9</t>
  </si>
  <si>
    <t>SOŠ LOGISTICKÝCH SLUŽEB</t>
  </si>
  <si>
    <t>SOŠ PRAHA 5,  DRTINOVA</t>
  </si>
  <si>
    <t>SOŠ PRO ADM. EU  LIPÍ  P9</t>
  </si>
  <si>
    <t>SPŠ ELEKTROTECH.JEČNÁ  P2</t>
  </si>
  <si>
    <t>SPŠ ELTECH.V ÚŽLABINĚ P10</t>
  </si>
  <si>
    <t>SPŠ NA PROSEKU  P9</t>
  </si>
  <si>
    <t>SPŠ NA TŘEBEŠÍNĚ  P10</t>
  </si>
  <si>
    <t>SPŠ SDĚLOVACÍ TECHNIKY P1</t>
  </si>
  <si>
    <t>SPŠ STAVEB. J.GOČÁRA  P4</t>
  </si>
  <si>
    <t>SPŠ STROJ.Š.HL.M.PRAHY P1</t>
  </si>
  <si>
    <t>SPŠ ZEMĚMĚŘICKÁ  P9</t>
  </si>
  <si>
    <t>STŘEDNÍ ŠKOLA OBCHODNÍ P2</t>
  </si>
  <si>
    <t>SZŠ A VZŠ ALŠOVO NÁBŘ. P1</t>
  </si>
  <si>
    <t>Spořilovská MŠ, Jihozápadní 4  P4</t>
  </si>
  <si>
    <t>SŠ -COPTH PODĚBRADSKÁ  P9</t>
  </si>
  <si>
    <t>SŠ A VOŠ UMĚLECKÁ A ŘEMESLNÁ P5</t>
  </si>
  <si>
    <t>SŠ AUTOMOBILNÍ A INF.</t>
  </si>
  <si>
    <t>SŠ DOSTIH. A JEZDECTVÍ P5</t>
  </si>
  <si>
    <t>SŠ EL. A STROJ.JESENICKÁ</t>
  </si>
  <si>
    <t>SŠ NÁHORNÍ  P8</t>
  </si>
  <si>
    <t>SŠ WALDORFSKÉ LYCEUM  P4</t>
  </si>
  <si>
    <t>SŠ ZDRAVOTNICKÁ, RUSKÁ P10</t>
  </si>
  <si>
    <t>SŠ a MŠ ALOYSE KLARA  P4</t>
  </si>
  <si>
    <t>SŠ,ZŠ A MŠ CHOTOUŇSKÁ P10</t>
  </si>
  <si>
    <t>SŠ,ZŠ,MŠ PRO SP VÝMOLOVA</t>
  </si>
  <si>
    <t>TANEČNÍ KONZERVATOŘ  P1</t>
  </si>
  <si>
    <t>TYRŠOVA ZŠ A MŠ      P5</t>
  </si>
  <si>
    <t>VOŠ A SPŠ DOPRAVNÍ  P1</t>
  </si>
  <si>
    <t>VOŠ A SPŠ EL.F.KŘIŽÍKA P1</t>
  </si>
  <si>
    <t>VOŠ A SPŠ ODĚVNÍ  P7</t>
  </si>
  <si>
    <t>VOŠ A SPŠ STAVEBNÍ DUŠNÍ  P1</t>
  </si>
  <si>
    <t>VOŠ A SUPŠ ŽIŽKOVO NÁM.P3</t>
  </si>
  <si>
    <t>VOŠ A SUŠ TEXTIL.ŘEMESEL</t>
  </si>
  <si>
    <t>VOŠ A SŠ.V.HOLLARA  P3</t>
  </si>
  <si>
    <t>VOŠ SOCIÁLNĚ PRÁVNÍ  P10</t>
  </si>
  <si>
    <t>003150 - Vyšší odborné školy</t>
  </si>
  <si>
    <t>VOŠ ZDRAVOTNICKÁ A SZŠ P4</t>
  </si>
  <si>
    <t>VOŠ a SPŠ GRAFICKÁ  P1</t>
  </si>
  <si>
    <t>VOŠ, SPŠ a SOŠ Podskalská P2</t>
  </si>
  <si>
    <t>VOŠIS A SŠEMI NOVOVYSOČANSKÁ P9</t>
  </si>
  <si>
    <t>VOŠPg a SOŠPg a GYM.  P6</t>
  </si>
  <si>
    <t>WALDORFSKÁ MŠ        P6</t>
  </si>
  <si>
    <t>ZAŘ.ŠKOL.STRAV. LETŇANY  P18</t>
  </si>
  <si>
    <t>ZUŠ BAJKALSKÁ  P10</t>
  </si>
  <si>
    <t>ZUŠ BISKUPSKÁ  P1</t>
  </si>
  <si>
    <t>ZUŠ BOTEVOVA  P4</t>
  </si>
  <si>
    <t>ZUŠ Blatiny         P17</t>
  </si>
  <si>
    <t>ZUŠ CH.MASARYKOVÉ  P6</t>
  </si>
  <si>
    <t>ZUŠ CUKROVARSKÁ  P9</t>
  </si>
  <si>
    <t>ZUŠ DUNICKÁ  P4</t>
  </si>
  <si>
    <t>ZUŠ ILJI HURNÍKA  P2</t>
  </si>
  <si>
    <t>ZUŠ JANA HANUŠE  P6</t>
  </si>
  <si>
    <t>ZUŠ KLAPKOVA  P8</t>
  </si>
  <si>
    <t>ZUŠ KŘTINSKÁ  P4</t>
  </si>
  <si>
    <t>ZUŠ LOUNSKÝCH  P4</t>
  </si>
  <si>
    <t>ZUŠ NA POPELCE  P5</t>
  </si>
  <si>
    <t>ZUŠ NAD ALEJÍ  P6</t>
  </si>
  <si>
    <t>ZUŠ OLEŠSKÁ  P10</t>
  </si>
  <si>
    <t>ZUŠ OPATA KONRÁDA ZBRASLAV</t>
  </si>
  <si>
    <t>ZUŠ RATIBOŘICKÁ  P9</t>
  </si>
  <si>
    <t>ZUŠ TAUSSIGOVA  P8</t>
  </si>
  <si>
    <t>ZUŠ TRHANOVSKÉ NÁM.  P10</t>
  </si>
  <si>
    <t>ZUŠ U PROSECKÉ ŠKOLY  P9</t>
  </si>
  <si>
    <t>ZUŠ U PŮJČOVNY  P1</t>
  </si>
  <si>
    <t>ZUŠ UČŇOVSKÁ  P9</t>
  </si>
  <si>
    <t>ZUŠ ZDERAZSKÁ  P5</t>
  </si>
  <si>
    <t>ZUŠ ŠIMÁČKOVA  P7</t>
  </si>
  <si>
    <t>ZUŠ ŠTEFÁNIKOVA  P5</t>
  </si>
  <si>
    <t>ZUŠ ŠTÍTNÉHO  P3</t>
  </si>
  <si>
    <t>ZŠ  A MŠ MENDÍKŮ 1000  P4</t>
  </si>
  <si>
    <t>ZŠ  CURIEOVÝCH    P1</t>
  </si>
  <si>
    <t>ZŠ  JANSKÉHO 2189   P13</t>
  </si>
  <si>
    <t>ZŠ  KUNRATICE</t>
  </si>
  <si>
    <t>ZŠ  Ladislava Coňka 40,   LIBUŠ</t>
  </si>
  <si>
    <t>003117 - První stupeň základních škol</t>
  </si>
  <si>
    <t>ZŠ  MLÁDÍ 135         P13</t>
  </si>
  <si>
    <t>ZŠ  T.G.MASARYKA P12</t>
  </si>
  <si>
    <t>ZŠ  VYBÍRALOVA  P14</t>
  </si>
  <si>
    <t>ZŠ A MŠ ANTONÍNA ČERMÁKA P6</t>
  </si>
  <si>
    <t>ZŠ A MŠ CHELČICKÉHO  P3</t>
  </si>
  <si>
    <t>ZŠ A MŠ CHMELNICE P3</t>
  </si>
  <si>
    <t>ZŠ A MŠ CHODOV  P11</t>
  </si>
  <si>
    <t>ZŠ A MŠ DOLÁKOVA     P8</t>
  </si>
  <si>
    <t>ZŠ A MŠ E.DESTINNOVÉ P6</t>
  </si>
  <si>
    <t>ZŠ A MŠ FNM V ÚVALU  P5</t>
  </si>
  <si>
    <t>ZŠ A MŠ GRAFICKÁ          P5</t>
  </si>
  <si>
    <t>ZŠ A MŠ HANSPAULKA  P6</t>
  </si>
  <si>
    <t>ZŠ A MŠ J.A.KOMENSKÉHO P6</t>
  </si>
  <si>
    <t>ZŠ A MŠ JAROSLAVA SEIFERTA        P3</t>
  </si>
  <si>
    <t>ZŠ A MŠ JIŘÍHO Z LOBKOVIC P3</t>
  </si>
  <si>
    <t>ZŠ A MŠ K DOLŮM     P12</t>
  </si>
  <si>
    <t>ZŠ A MŠ KE SMÍCHOVU SLIVENEC</t>
  </si>
  <si>
    <t>ZŠ A MŠ LYČKOVO NÁMĚSTÍ  P8</t>
  </si>
  <si>
    <t>ZŠ A MŠ NA BALABENCE P9</t>
  </si>
  <si>
    <t>ZŠ A MŠ NA DLOUHÉM LÁNU P6</t>
  </si>
  <si>
    <t>ZŠ A MŠ NA SMETANCE       P2</t>
  </si>
  <si>
    <t>ZŠ A MŠ NEDAŠOVSKÁ ZLIČÍN</t>
  </si>
  <si>
    <t>ZŠ A MŠ NÁMĚSTÍ SVOBODY P6</t>
  </si>
  <si>
    <t>ZŠ A MŠ PETRA STROZZIHO P8</t>
  </si>
  <si>
    <t>ZŠ A MŠ PRACHOVICKÁ VINOŘ</t>
  </si>
  <si>
    <t>ZŠ A MŠ PRAHA-KOLODĚJE</t>
  </si>
  <si>
    <t>ZŠ A MŠ PŘI FN BULOVKA P8</t>
  </si>
  <si>
    <t>ZŠ A MŠ PŘI FTN VÍDEŇSKÁ</t>
  </si>
  <si>
    <t>ZŠ A MŠ RESSLOVA  P2</t>
  </si>
  <si>
    <t>ZŠ A MŠ RYCHNOVSKÁ   P18</t>
  </si>
  <si>
    <t>ZŠ A MŠ SPOJENCŮ  P20</t>
  </si>
  <si>
    <t>ZŠ A MŠ T.G.MASARYKA   P6</t>
  </si>
  <si>
    <t>ZŠ A MŠ TUPOLEVOVA   P18</t>
  </si>
  <si>
    <t>ZŠ A MŠ TUSAROVA  P7</t>
  </si>
  <si>
    <t>ZŠ A MŠ U PARKÁNU  ĎÁBLICE</t>
  </si>
  <si>
    <t>ZŠ A MŠ U ŠKOLSKÉ ZAHRADY P8</t>
  </si>
  <si>
    <t>ZŠ A MŠ U ŠKOLY  ŠTĚRBOHOLY</t>
  </si>
  <si>
    <t>ZŠ A MŠ UMĚLECKÁ P7</t>
  </si>
  <si>
    <t>ZŠ A MŠ VĚRY ČÁSLAVSKÉ P6</t>
  </si>
  <si>
    <t>ZŠ A MŠ WEBEROVA  P5</t>
  </si>
  <si>
    <t>ZŠ A SŠ KUPECKÉHO  P4</t>
  </si>
  <si>
    <t>ZŠ A SŠ WALDORFSKÁ  P4</t>
  </si>
  <si>
    <t>ZŠ ALBRECHTICKÁ   P19</t>
  </si>
  <si>
    <t>ZŠ BOHUMILA HRABALA P8</t>
  </si>
  <si>
    <t>ZŠ BOLESLAVOVA  P4</t>
  </si>
  <si>
    <t>ZŠ BOTIČSKÁ          P2</t>
  </si>
  <si>
    <t>ZŠ BRATŘÍ VENCLÍKŮ  P14</t>
  </si>
  <si>
    <t>ZŠ BRDIČKOVA 1878     P13</t>
  </si>
  <si>
    <t>ZŠ BRIGÁDNÍKŮ       P10</t>
  </si>
  <si>
    <t>ZŠ BROZNOVÁ  2027     P13</t>
  </si>
  <si>
    <t>ZŠ BRÁNA JAZYKŮ S MAT. P1</t>
  </si>
  <si>
    <t>ZŠ BUREŠOVA          P8</t>
  </si>
  <si>
    <t>ZŠ BÍTOVSKÁ          P4</t>
  </si>
  <si>
    <t>ZŠ BŘEČŤANOVÁ       P10</t>
  </si>
  <si>
    <t>ZŠ CAMPANUS         P11</t>
  </si>
  <si>
    <t>ZŠ CH.MASARYKOVÉ  VEL.CHUCHLE</t>
  </si>
  <si>
    <t>ZŠ CHVALETICKÁ      P14</t>
  </si>
  <si>
    <t>ZŠ CIMBURKOVA P3</t>
  </si>
  <si>
    <t>ZŠ DONOVALSKÁ       P11</t>
  </si>
  <si>
    <t>ZŠ Dr.EDVARDA BENEŠE ČAKOVICE</t>
  </si>
  <si>
    <t>ZŠ DĚDINA    P6</t>
  </si>
  <si>
    <t>ZŠ F.PLAMÍNKOVÉ      P7</t>
  </si>
  <si>
    <t>ZŠ FILOSOFSKÁ     P4</t>
  </si>
  <si>
    <t>ZŠ FORMANSKÁ     Újezd</t>
  </si>
  <si>
    <t>ZŠ FRYČOVICKÁ  P18</t>
  </si>
  <si>
    <t>ZŠ GEN.JANOUŠKA     P14</t>
  </si>
  <si>
    <t>ZŠ GENPOR. FR. PEŘINY P17</t>
  </si>
  <si>
    <t>ZŠ GLOWACKÉHO        P8</t>
  </si>
  <si>
    <t>ZŠ GUTOVA           P10</t>
  </si>
  <si>
    <t>ZŠ HLOUBĚTÍNSKÁ     P14</t>
  </si>
  <si>
    <t>ZŠ HORNOMĚCHOLUPSKÁ P15</t>
  </si>
  <si>
    <t>ZŠ HOSTÝNSKÁ        P10</t>
  </si>
  <si>
    <t>ZŠ HOVORČOVICKÁ      P8</t>
  </si>
  <si>
    <t>ZŠ JAKUTSKÁ       P10</t>
  </si>
  <si>
    <t>ZŠ JANA MASARYKA     P2</t>
  </si>
  <si>
    <t>ZŠ JANA WERICHA P17</t>
  </si>
  <si>
    <t>ZŠ JANDUSŮ     P22</t>
  </si>
  <si>
    <t>ZŠ JEREMENKOVA       P4</t>
  </si>
  <si>
    <t>ZŠ JESENIOVA         P3</t>
  </si>
  <si>
    <t>ZŠ JITŘNÍ         P4</t>
  </si>
  <si>
    <t>ZŠ JIŽNÍ IV 1750/10  P4</t>
  </si>
  <si>
    <t>ZŠ JIŘÍHO Z PODĚBRAD P3</t>
  </si>
  <si>
    <t>ZŠ JÁNOŠÍKOVA 1320   P4</t>
  </si>
  <si>
    <t>ZŠ JÍLOVSKÁ 1100/16  P4</t>
  </si>
  <si>
    <t>ZŠ K CIHELNĚ   SATALICE</t>
  </si>
  <si>
    <t>ZŠ K MILÍČOVU       P11</t>
  </si>
  <si>
    <t>ZŠ KE KATEŘINKÁM    P11</t>
  </si>
  <si>
    <t>ZŠ KLAUSOVA 2450      P13</t>
  </si>
  <si>
    <t>ZŠ KODAŇSKÁ         P10</t>
  </si>
  <si>
    <t>ZŠ KORUNOVAČNÍ       P7</t>
  </si>
  <si>
    <t>ZŠ KOZINOVA 1000      P15</t>
  </si>
  <si>
    <t>ZŠ KUNCOVA 1580    P13</t>
  </si>
  <si>
    <t>ZŠ KUTNOHORSKÁ DOL.MĚCH</t>
  </si>
  <si>
    <t>ZŠ KVĚTNOVÉHO VÍTĚZSTVÍ P11</t>
  </si>
  <si>
    <t>ZŠ KŘESOMYSLOVA 724  P4</t>
  </si>
  <si>
    <t>ZŠ KŘIMICKÁ         P15</t>
  </si>
  <si>
    <t>ZŠ LIBČICKÁ          P8</t>
  </si>
  <si>
    <t>ZŠ LITVÍNOVSKÁ 500   P9</t>
  </si>
  <si>
    <t>ZŠ LITVÍNOVSKÁ 600   P9</t>
  </si>
  <si>
    <t>ZŠ LONDÝNSKÁ         P2</t>
  </si>
  <si>
    <t>ZŠ LOPES ČIMICE  P8</t>
  </si>
  <si>
    <t>ZŠ LUPÁČOVA P3</t>
  </si>
  <si>
    <t>ZŠ LUŽINY  P5</t>
  </si>
  <si>
    <t>ZŠ LYSOLAJE</t>
  </si>
  <si>
    <t>ZŠ M.ALŠE   SUCHDOL</t>
  </si>
  <si>
    <t>ZŠ MARJÁNKA          P6</t>
  </si>
  <si>
    <t>ZŠ MASARYKOVA KLÁNOVICE</t>
  </si>
  <si>
    <t>ZŠ MAZURSKÁ  P8</t>
  </si>
  <si>
    <t>ZŠ MENDELOVA        P11</t>
  </si>
  <si>
    <t>ZŠ METEOROLOGICKÁ LIBUŠ</t>
  </si>
  <si>
    <t>ZŠ MEZI ŠKOLAMI 2322  P13</t>
  </si>
  <si>
    <t>ZŠ MIKULOVA         P11</t>
  </si>
  <si>
    <t>ZŠ MOHYLOVÁ 1963      P13</t>
  </si>
  <si>
    <t>ZŠ MÍROVÁ     KOLOVRATY</t>
  </si>
  <si>
    <t>ZŠ MÝTNÍ      BĚCHOVICE</t>
  </si>
  <si>
    <t>ZŠ NA CHODOVCI 2700  P4</t>
  </si>
  <si>
    <t>ZŠ NA LÍŠE           P4</t>
  </si>
  <si>
    <t>ZŠ NA PLANINĚ 1393   P4</t>
  </si>
  <si>
    <t>ZŠ NA ŠUTCE          P8</t>
  </si>
  <si>
    <t>ZŠ NAD PŘEHRADOU    P15</t>
  </si>
  <si>
    <t>ZŠ NAD VODOVODEM    P10</t>
  </si>
  <si>
    <t>ZŠ NEDVĚDOVO NÁMĚSTÍ  P4</t>
  </si>
  <si>
    <t>ZŠ NEPOMUCKÁ         P5</t>
  </si>
  <si>
    <t>ZŠ NORBERTOV P6</t>
  </si>
  <si>
    <t>ZŠ NOVOBORSKÁ        P9</t>
  </si>
  <si>
    <t>ZŠ NÁRODNÍCH HRDINŮ DOL.POČERNICE</t>
  </si>
  <si>
    <t>ZŠ OLEŠSKÁ          P10</t>
  </si>
  <si>
    <t>ZŠ PALMOVKA          P8</t>
  </si>
  <si>
    <t>ZŠ PETŘINY - SEVER P6</t>
  </si>
  <si>
    <t>ZŠ PLAMÍNKOVÉ 1593/2 P4</t>
  </si>
  <si>
    <t>ZŠ POD MARJÁNKOU P6</t>
  </si>
  <si>
    <t>ZŠ POD RADNICÍ  P5</t>
  </si>
  <si>
    <t>ZŠ POD ŽVAHOVEM     P5</t>
  </si>
  <si>
    <t>ZŠ PODBĚLOHORSKÁ     P5</t>
  </si>
  <si>
    <t>ZŠ POLESNÁ    P21</t>
  </si>
  <si>
    <t>ZŠ POLÁČKOVA 1067    P4</t>
  </si>
  <si>
    <t>ZŠ POŠEPNÉHO NÁM.   P11</t>
  </si>
  <si>
    <t>ZŠ PRAHA - DOLNÍ CHABRY</t>
  </si>
  <si>
    <t>ZŠ PRAHA-PETROVICE</t>
  </si>
  <si>
    <t>ZŠ PRAŽAČKA          P3</t>
  </si>
  <si>
    <t>ZŠ PRO ŽÁKY S PORUCHAMI ZRAKU NÁM. MÍRU  P2</t>
  </si>
  <si>
    <t>ZŠ PRO ŽÁKY SE SPEC. POR.UČ.  P6</t>
  </si>
  <si>
    <t>ZŠ PRO ŽÁKY SE SPEC.POR.CHOVÁNÍ P5</t>
  </si>
  <si>
    <t>ZŠ PROF.ŠVEJCARA    P12</t>
  </si>
  <si>
    <t>ZŠ PRVNÍ JAZYKOVÁ    P4</t>
  </si>
  <si>
    <t>ZŠ PRÁČSKÁ  P10</t>
  </si>
  <si>
    <t>ZŠ PÍSNICKÁ      P12</t>
  </si>
  <si>
    <t>ZŠ PŘI PSYCH.NEM. BOHNICE</t>
  </si>
  <si>
    <t>ZŠ RADOTÍN     P16</t>
  </si>
  <si>
    <t>ZŠ RAKOVSKÉHO     P12</t>
  </si>
  <si>
    <t>ZŠ RATIBOŘICKÁ P20</t>
  </si>
  <si>
    <t>ZŠ RUŽINOVSKÁ   P4</t>
  </si>
  <si>
    <t>ZŠ SLOVENSKÁ         P2</t>
  </si>
  <si>
    <t>ZŠ SPEC. STAROSTRAŠNICKÁ</t>
  </si>
  <si>
    <t>ZŠ SPEC.a PrŠ ROOSEVELTOVA  P6</t>
  </si>
  <si>
    <t>ZŠ STARODUBEČSKÁ   DUBEČ</t>
  </si>
  <si>
    <t>ZŠ STOLIŇSKÁ   P20</t>
  </si>
  <si>
    <t>ZŠ STROSSMAYEROVO NÁMĚSTÍ  P7</t>
  </si>
  <si>
    <t>ZŠ SÁZAVSKÁ          P2</t>
  </si>
  <si>
    <t>ZŠ T.G.MASARYKA      P7</t>
  </si>
  <si>
    <t>ZŠ TOLERANCE MOCHOVSKÁ P9</t>
  </si>
  <si>
    <t>ZŠ TROJSKÁ TROJA</t>
  </si>
  <si>
    <t>ZŠ TRUHLÁŘSKÁ   P1</t>
  </si>
  <si>
    <t>ZŠ TRÁVNÍČKOVA 1744  P13</t>
  </si>
  <si>
    <t>ZŠ TÁBORSKÁ          P4</t>
  </si>
  <si>
    <t>ZŠ U ROHÁČ.KASÁREN P10</t>
  </si>
  <si>
    <t>ZŠ U VRŠOV.NÁDRAŽÍ P10</t>
  </si>
  <si>
    <t>ZŠ V LADECH   ŠEBEROV</t>
  </si>
  <si>
    <t>ZŠ V LIPENCÍCH</t>
  </si>
  <si>
    <t>ZŠ V RYBNIČKÁCH     P10</t>
  </si>
  <si>
    <t>ZŠ VACHKOVA     P22</t>
  </si>
  <si>
    <t>ZŠ VERONSKÉ NÁM.    P15</t>
  </si>
  <si>
    <t>ZŠ VL.VANČURY  ZBRASLAV</t>
  </si>
  <si>
    <t>ZŠ VLADIVOSTOCKÁ    P10</t>
  </si>
  <si>
    <t>ZŠ VODIČKOVA  P1</t>
  </si>
  <si>
    <t>ZŠ VOKOVICE  P6</t>
  </si>
  <si>
    <t>ZŠ VRATISLAVOVA        P2</t>
  </si>
  <si>
    <t>ZŠ WALDORFSKÁ        P5</t>
  </si>
  <si>
    <t>ZŠ ZAHRÁDKA  P3</t>
  </si>
  <si>
    <t>ZŠ ZÁRUBOVA         P12</t>
  </si>
  <si>
    <t>ZŠ a  MŠ BARRANDOV   P5</t>
  </si>
  <si>
    <t>ZŠ a  MŠ RADLICKÁ      P5</t>
  </si>
  <si>
    <t>ZŠ a MŠ  ANGEL    P12</t>
  </si>
  <si>
    <t>ZŠ a MŠ BÍLÁ 1         P6</t>
  </si>
  <si>
    <t>ZŠ a MŠ Jarov, V Zahrádkách 48/1966  P3</t>
  </si>
  <si>
    <t>ZŠ a MŠ KOŘENSKÉHO 10  P5</t>
  </si>
  <si>
    <t>ZŠ a MŠ NA BERÁNKU   P12</t>
  </si>
  <si>
    <t>ZŠ a MŠ NA SLOVANCE   P8</t>
  </si>
  <si>
    <t>ZŠ a MŠ NEBUŠICE</t>
  </si>
  <si>
    <t>ZŠ a MŠ OHRADNÍ 49     P4</t>
  </si>
  <si>
    <t>ZŠ a MŠ SDRUŽENÍ 1080  P4</t>
  </si>
  <si>
    <t>ZŠ a MŠ SMOLKOVA   P12</t>
  </si>
  <si>
    <t>ZŠ a MŠ U SANTOŠKY  P5</t>
  </si>
  <si>
    <t>ZŠ a MŠ ZA INVALIDOVNOU  P8</t>
  </si>
  <si>
    <t>ZŠ a MŠ ČERVENÝ VRCH  P6</t>
  </si>
  <si>
    <t>ZŠ a MŠ ÚSTAVNÍ    P8</t>
  </si>
  <si>
    <t>ZŠ a SOŠ K Sídlišti 840, P4</t>
  </si>
  <si>
    <t>ZŠ a SŠ  KARLA HERFORTA  P1</t>
  </si>
  <si>
    <t>ZŠ a SŠ VACHKOVA  P10</t>
  </si>
  <si>
    <t>ZŠ a SŠ VINOHRADSKÁ  P2</t>
  </si>
  <si>
    <t>ZŠ sRVJ,PEDFUK KLADSKÁ P2</t>
  </si>
  <si>
    <t>ZŠ ŠIMANOVSKÁ       P14</t>
  </si>
  <si>
    <t>ZŠ ŠKOLNÍ 700      P4</t>
  </si>
  <si>
    <t>ZŠ ŠPITÁLSKÁ         P9</t>
  </si>
  <si>
    <t>ZŠ ŠTĚPÁNSKÁ         P2</t>
  </si>
  <si>
    <t>ZŠ ŠVEHLOVA         P10</t>
  </si>
  <si>
    <t>ZŠ ŽERNOSECKÁ        P8</t>
  </si>
  <si>
    <t>ZŠ ŘEPORYJE</t>
  </si>
  <si>
    <t>ZŠ,MŠ LOG. MOSKEVSKÁ  P10</t>
  </si>
  <si>
    <t>ZŠ,MŠ PŘI VFN KE KARLOVU</t>
  </si>
  <si>
    <t>ZŠ-MALOSTRANSKÁ ZÁKL.ŠKOLA     P1</t>
  </si>
  <si>
    <t>ŠJ JINDŘIŠSKÁ        P1</t>
  </si>
  <si>
    <t>ŠJ KARMELITSKÁ       P1</t>
  </si>
  <si>
    <t>ŠJ LOUČANSKÁ    P16</t>
  </si>
  <si>
    <t>ŠJ NOVÉ NÁMĚSTÍ P22</t>
  </si>
  <si>
    <t>ŠJ UHELNÝ TRH        P1</t>
  </si>
  <si>
    <t>ŠJ VOJTĚŠSKÁ         P1</t>
  </si>
  <si>
    <t>ŠJ VRŠOVICKÁ      P10</t>
  </si>
  <si>
    <t>ŠJ ZBRASLAV</t>
  </si>
  <si>
    <t>ŠJ ZLATNICKÁ         P1</t>
  </si>
  <si>
    <t>ŠJ ŠTEFÁNIKOVA  P5</t>
  </si>
  <si>
    <t>Kapitola</t>
  </si>
  <si>
    <t>02 - Městská infrastruktura</t>
  </si>
  <si>
    <t>CELKEM</t>
  </si>
  <si>
    <t>03 - Doprava</t>
  </si>
  <si>
    <t>04 - Školství, mládež a sport</t>
  </si>
  <si>
    <t>08 - Hospodářství</t>
  </si>
  <si>
    <t>09 - Vnitřní správa</t>
  </si>
  <si>
    <t>10 - Pokladní správa</t>
  </si>
  <si>
    <t>KAPITOLY  C E L K E M</t>
  </si>
  <si>
    <t>Rozpočet schválený na r. 2019</t>
  </si>
  <si>
    <t>01 - Rozvoj obce</t>
  </si>
  <si>
    <t>Návrh rozpočtu               na r. 2020</t>
  </si>
  <si>
    <t>05 - Zdravotnictví a sociální oblast</t>
  </si>
  <si>
    <t>06 - Kultura a cestovní ruch</t>
  </si>
  <si>
    <t>07 - Bezpečnost</t>
  </si>
  <si>
    <t>Návrh rozpočtu běžných výdajů na rok 2020 v tis. Kč</t>
  </si>
  <si>
    <t>SLU - 09 - výbor ZHMP pro leg., VS a transpar.</t>
  </si>
  <si>
    <t>SLU - 09 - výbor ZHMP pro bydlení</t>
  </si>
  <si>
    <t xml:space="preserve">   000000991 - Předpokládaný transfer ze stáního rozpočtu</t>
  </si>
  <si>
    <t>Výkon státní správy</t>
  </si>
  <si>
    <t>SLU - 95380 - PRI (kap. 08)</t>
  </si>
  <si>
    <t>Kapitola: 01 - Rozvoj obce</t>
  </si>
  <si>
    <t>0092103</t>
  </si>
  <si>
    <t>INV - 01 - běžné výdaje bytového hospodářství</t>
  </si>
  <si>
    <t>003612 - Bytové hospodářství</t>
  </si>
  <si>
    <t>INV - KAP. 01 BYTOVÝ ROZVOJ</t>
  </si>
  <si>
    <t>IPR PRAHA</t>
  </si>
  <si>
    <t>0093405</t>
  </si>
  <si>
    <t>UZR - 01 - neinvestiční příspěvek PO</t>
  </si>
  <si>
    <t>003635 - Územní plánování</t>
  </si>
  <si>
    <t>Neinvestiční příspěvek PO</t>
  </si>
  <si>
    <t>MHMP - STR</t>
  </si>
  <si>
    <t>0091501</t>
  </si>
  <si>
    <t>STR - 01 - běžné výdaje</t>
  </si>
  <si>
    <t>Běžné výdaje</t>
  </si>
  <si>
    <t>MHMP - UZR</t>
  </si>
  <si>
    <t>0093401</t>
  </si>
  <si>
    <t>UZR - 01 - běžné výdaje</t>
  </si>
  <si>
    <t>Poradenské a právní služby</t>
  </si>
  <si>
    <t>0093402</t>
  </si>
  <si>
    <t>UZR - 01 - urbanistické studie</t>
  </si>
  <si>
    <t>Urbanistické studie</t>
  </si>
  <si>
    <t>0093403</t>
  </si>
  <si>
    <t>UZR - 01 - poskyt. náhrady, platby daní a poplatků</t>
  </si>
  <si>
    <t>Konzultační služby</t>
  </si>
  <si>
    <t>Platby daní a poplatků  státnímu rozpočtu</t>
  </si>
  <si>
    <t>Celkem správce: 0004 - doc. Ing. arch. Petr Hlaváček</t>
  </si>
  <si>
    <t>0092101</t>
  </si>
  <si>
    <t>INV - 01 - běžné výdaje</t>
  </si>
  <si>
    <t>INV - KAP. 01 VÝSTAVBA, ÚDRŽBA SÍTÍ, ÚZEMNÍ ROZVOJ</t>
  </si>
  <si>
    <t>003636 - Územní rozvoj</t>
  </si>
  <si>
    <t>003633 - Výstavba a údržba místních inženýrských sítí</t>
  </si>
  <si>
    <t>Kapitola: 02 - Městská infrastuktura</t>
  </si>
  <si>
    <t>BOTANICKÁ ZAHRADA HL.M.PRAHY</t>
  </si>
  <si>
    <t>0095409</t>
  </si>
  <si>
    <t>OCP - 02 - neinvestiční příspěvek PO</t>
  </si>
  <si>
    <t>003741 - Ochrana druhů a stanovišť</t>
  </si>
  <si>
    <t>LESY HMP</t>
  </si>
  <si>
    <t>003792 - Ekologická výchova a osvěta</t>
  </si>
  <si>
    <t xml:space="preserve">   000000124 - Účelově vázané prostředky z rozpočtu HMP pro PO</t>
  </si>
  <si>
    <t>0093520</t>
  </si>
  <si>
    <t>HOM - 02 - běžné výdaje</t>
  </si>
  <si>
    <t>002329 - Odvádění a čištění odpadních vod j.n.</t>
  </si>
  <si>
    <t>0092104</t>
  </si>
  <si>
    <t>INV - 02 - DPH - ÚČOV</t>
  </si>
  <si>
    <t>006399 - Ostatní finanční operace</t>
  </si>
  <si>
    <t>INV - KAP. 02  OSTATNÍ FINANČNÍ OPERACE</t>
  </si>
  <si>
    <t>0092107</t>
  </si>
  <si>
    <t>INV - 02 - běžné výdaje</t>
  </si>
  <si>
    <t>INV - KAP. 02 ODVÁDĚNÍ A ČÍŠTĚNÍ ODPAD. VOD</t>
  </si>
  <si>
    <t>002321 - Odvádění a čištění odpadních vod a nakl.s kaly</t>
  </si>
  <si>
    <t>MHMP - OCP</t>
  </si>
  <si>
    <t>0010799</t>
  </si>
  <si>
    <t>EU - Analýza oblastí s povodňovým rizikem</t>
  </si>
  <si>
    <t>002333 - Úpravy drobných vodních toků</t>
  </si>
  <si>
    <t xml:space="preserve">   106100106 - Spolufinancování schv.projektů EU/EHP-neinvestce</t>
  </si>
  <si>
    <t xml:space="preserve">   106500999 - Předfinancování projektů-OPŽP (podíl EU/EHP)</t>
  </si>
  <si>
    <t>0095401</t>
  </si>
  <si>
    <t>OCP - 02 - ostatní správa v životním prostředí</t>
  </si>
  <si>
    <t>003769 - Ostatní správa v ochraně životního prostředí</t>
  </si>
  <si>
    <t>Ost. spr. v ochr.život.prost.- poradenská činnost</t>
  </si>
  <si>
    <t>Ostatní správa v ochr.živ. prostředí-nákup služeb</t>
  </si>
  <si>
    <t>0095402</t>
  </si>
  <si>
    <t>OCP - 02 - běžné výdaje - státní správa</t>
  </si>
  <si>
    <t>003791 - Mezinárodní spolupráce v životním prostředí</t>
  </si>
  <si>
    <t>Mezinárodní spolupráce v životním prostředí</t>
  </si>
  <si>
    <t>OSv OŽP - nájemné prostor dle zák. č.100/2001 Sb.</t>
  </si>
  <si>
    <t>OS v OŽP- zprac.posudků EIA, expertíz,porad.čin.</t>
  </si>
  <si>
    <t>OS v OŽP - veř.proj. EIA - ozvučení., zvuk.záznam</t>
  </si>
  <si>
    <t>OS v OŽP - technické zabezp. programového vybavení</t>
  </si>
  <si>
    <t>003749 - Ostatní činnosti k ochraně přírody a krajiny</t>
  </si>
  <si>
    <t>Ost. čin. k ochr. P a K- ostatní služby OCP</t>
  </si>
  <si>
    <t>003742 - Chráněné části přírody</t>
  </si>
  <si>
    <t>Chráněné části přírody - posudky a plány</t>
  </si>
  <si>
    <t>003729 - Ostatní nakládání s odpady</t>
  </si>
  <si>
    <t>Ost. nakládání s odpady - posudky</t>
  </si>
  <si>
    <t>003716 - Monitoring ochrany ovzduší</t>
  </si>
  <si>
    <t>Monitor.ochr.ovzd-posud.,rozpt.stud.,porad.čin.</t>
  </si>
  <si>
    <t>Monitoring ochrany ovzduší - měření</t>
  </si>
  <si>
    <t>002369 - Ostatní správa ve vodním hospodářství</t>
  </si>
  <si>
    <t>Ost.správa ve vod. hosp. - havárie, rozbory</t>
  </si>
  <si>
    <t xml:space="preserve">   000000083 - Vodařské havárie - zák. č. 254/2001 Sb.</t>
  </si>
  <si>
    <t>001039 - Ostatní záležitosti lesního hospodářství</t>
  </si>
  <si>
    <t>Ost. zálež. les. hospod. - lesnické stejnokroje</t>
  </si>
  <si>
    <t>Ost. zál. les. hospod.- tiskopisy, odznaky, plomby</t>
  </si>
  <si>
    <t>Ost. zálež. les. hospod. - posudky a konzultace</t>
  </si>
  <si>
    <t>0095404</t>
  </si>
  <si>
    <t>OCP - 02 - individuální dotace</t>
  </si>
  <si>
    <t>Ekol. výchova a osvěta - dotace</t>
  </si>
  <si>
    <t>5332</t>
  </si>
  <si>
    <t>Ochrana druhů a stanovišť</t>
  </si>
  <si>
    <t>0095405</t>
  </si>
  <si>
    <t>OCP - 02 - granty životní prostředí</t>
  </si>
  <si>
    <t>003799 - Ostatní ekologické záležitosti</t>
  </si>
  <si>
    <t>Ostatní ekologické zálež. - Granty</t>
  </si>
  <si>
    <t>0095406</t>
  </si>
  <si>
    <t>OCP - 02 - energetika a ekologická výchova a osvěta</t>
  </si>
  <si>
    <t>Ekol. výchova a osvěta - nákup materiálu a služeb</t>
  </si>
  <si>
    <t>Ekol.vých.a osv.-obsahový rozvoj a spr.inf.syst.</t>
  </si>
  <si>
    <t>003719 - Ostatní činnosti k ochraně ovzduší</t>
  </si>
  <si>
    <t>Ost.činn.k ochr. ovzd. - konz., por. a pr. činnost</t>
  </si>
  <si>
    <t>Ost. činn. k ochr. ovz. - opatření k ÚEK</t>
  </si>
  <si>
    <t>003713 - Změny technologií vytápění</t>
  </si>
  <si>
    <t xml:space="preserve">   000000082 - Přeměna topení</t>
  </si>
  <si>
    <t>5212</t>
  </si>
  <si>
    <t>Změny technologií vytápění - dotace</t>
  </si>
  <si>
    <t>5225</t>
  </si>
  <si>
    <t>5493</t>
  </si>
  <si>
    <t>0095407</t>
  </si>
  <si>
    <t>OCP - 02 - městská zeleň, vodní hospodářství</t>
  </si>
  <si>
    <t>Péče o vzhled obcí a veřejnou zeleň - mobiliář</t>
  </si>
  <si>
    <t>Péče o vzhled obcí a veřejnou zeleň-nákup materiál</t>
  </si>
  <si>
    <t>Péče o vzhled obcí a veřejnou zeleň - vodné stočné</t>
  </si>
  <si>
    <t>Péče o vzhled obcí a veřejnou zeleň- elekt.energie</t>
  </si>
  <si>
    <t>Péče o vzhled obcí a veřejnou zeleň - pojistné</t>
  </si>
  <si>
    <t>Péče o vzhled obcí a veřejnou zeleň - IČ,PD,studie</t>
  </si>
  <si>
    <t>Péče o vzhled obcí a veřejnou zeleň-ostatní služby</t>
  </si>
  <si>
    <t>Péče o vzhled obcí a veřejnou zeleň - údržba</t>
  </si>
  <si>
    <t>Péče o vzhled obcí a veřejnou zeleň - poplatky</t>
  </si>
  <si>
    <t>Chráněné části přírody - IČ, PD, studie</t>
  </si>
  <si>
    <t>Chráněné části přírody - ostatní služby</t>
  </si>
  <si>
    <t>Chráněné části přírody - údržba</t>
  </si>
  <si>
    <t>Úpravy drobných vodních toků</t>
  </si>
  <si>
    <t>Úpravy drobných vodních toků - údržba</t>
  </si>
  <si>
    <t>Ostatní záležitosti lesního hospodářství</t>
  </si>
  <si>
    <t>001037 - Celospolečenské funkce lesů</t>
  </si>
  <si>
    <t>Celospolečenské funkce lesů - mobiliář</t>
  </si>
  <si>
    <t>Celospolečenské funkce lesů - služby</t>
  </si>
  <si>
    <t>Celospolečenské funkce lesů - údržba</t>
  </si>
  <si>
    <t>Celospolečenské funkce lesů-platby daní a poplat.</t>
  </si>
  <si>
    <t>001031 - Pěstební činnost</t>
  </si>
  <si>
    <t>Pěstební činnost - IČ, PD, studie</t>
  </si>
  <si>
    <t>Pěstební činnost - ostatní služby</t>
  </si>
  <si>
    <t>Pěstební činnost - údržba</t>
  </si>
  <si>
    <t>0095408</t>
  </si>
  <si>
    <t>OCP - 02 - odpadové hospodářství</t>
  </si>
  <si>
    <t>Ost. nakl. s odpady - sběrné dvory</t>
  </si>
  <si>
    <t>003728 - Monitoring nakládání s odpady</t>
  </si>
  <si>
    <t>Monitoring nakládání s odpady</t>
  </si>
  <si>
    <t>003727 - Prevence vzniku odpadů</t>
  </si>
  <si>
    <t>Prevence vzniku odpadů - infační nárůst</t>
  </si>
  <si>
    <t>003725 - Využívání a zneškodňování komun.odpadů</t>
  </si>
  <si>
    <t>Využívání a zneškodňování komunálních odpadů</t>
  </si>
  <si>
    <t>003724 - Využívání a zneškodňování nebezpečných odpadů</t>
  </si>
  <si>
    <t>Využívání a zneškodňování nebezpečných odpadů</t>
  </si>
  <si>
    <t>Sběr a svoz komunálních odpadů</t>
  </si>
  <si>
    <t>003721 - Sběr a svoz nebezpečných odpadů</t>
  </si>
  <si>
    <t>Sběr a svoz nebezpečných odpadů</t>
  </si>
  <si>
    <t>003532 - Lékárenská služba (léky,protézy a přístoje..)</t>
  </si>
  <si>
    <t>Lékárenská služba</t>
  </si>
  <si>
    <t>ZOOLOGICKÁ ZAHRADA HL. M. PRAHY</t>
  </si>
  <si>
    <t>0020000</t>
  </si>
  <si>
    <t>OPPK - Rezerva</t>
  </si>
  <si>
    <t>0030000</t>
  </si>
  <si>
    <t>OPPA - spolufinancování projektů</t>
  </si>
  <si>
    <t>006402 - Finanční vypořádání minulých let</t>
  </si>
  <si>
    <t>0090201</t>
  </si>
  <si>
    <t>FON - 09 - financování výdajů odboru FON</t>
  </si>
  <si>
    <t>Služby spojené s realizací projektů EU</t>
  </si>
  <si>
    <t>POHŘEBNÍ ÚSTAV HMP */</t>
  </si>
  <si>
    <t>*/ na základě usnesení ZHMP č. 12/78 ze dne 13.12.2019 bude k 1. 1. 2020 organizace sloučena s příspěvkovou organizací  Správa pražských hřbitovů</t>
  </si>
  <si>
    <t xml:space="preserve">Příloha č. 3c k usnesení Zastupitelstva HMP č. 12/37 ze dne 12. 12.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</si>
</sst>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6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u/>
      <sz val="14"/>
      <name val="Arial CE"/>
      <charset val="238"/>
    </font>
    <font>
      <sz val="14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i/>
      <u/>
      <sz val="12"/>
      <name val="Times New Roman"/>
      <family val="1"/>
      <charset val="238"/>
    </font>
    <font>
      <sz val="9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9">
    <xf numFmtId="0" fontId="0" fillId="0" borderId="0" xfId="0"/>
    <xf numFmtId="4" fontId="0" fillId="0" borderId="0" xfId="0" applyNumberFormat="1"/>
    <xf numFmtId="49" fontId="0" fillId="0" borderId="0" xfId="0" applyNumberFormat="1"/>
    <xf numFmtId="49" fontId="1" fillId="0" borderId="0" xfId="0" applyNumberFormat="1" applyFont="1"/>
    <xf numFmtId="49" fontId="3" fillId="0" borderId="0" xfId="0" applyNumberFormat="1" applyFont="1" applyAlignment="1">
      <alignment horizontal="left"/>
    </xf>
    <xf numFmtId="49" fontId="4" fillId="0" borderId="0" xfId="0" applyNumberFormat="1" applyFont="1"/>
    <xf numFmtId="4" fontId="4" fillId="0" borderId="0" xfId="0" applyNumberFormat="1" applyFont="1"/>
    <xf numFmtId="49" fontId="5" fillId="2" borderId="1" xfId="0" applyNumberFormat="1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left"/>
    </xf>
    <xf numFmtId="4" fontId="5" fillId="2" borderId="2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center" vertical="top" wrapText="1"/>
    </xf>
    <xf numFmtId="4" fontId="6" fillId="0" borderId="5" xfId="0" applyNumberFormat="1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6" fillId="0" borderId="8" xfId="0" applyNumberFormat="1" applyFont="1" applyBorder="1" applyAlignment="1">
      <alignment horizontal="center" vertical="top" wrapText="1"/>
    </xf>
    <xf numFmtId="49" fontId="6" fillId="3" borderId="2" xfId="0" applyNumberFormat="1" applyFont="1" applyFill="1" applyBorder="1"/>
    <xf numFmtId="4" fontId="6" fillId="3" borderId="2" xfId="0" applyNumberFormat="1" applyFont="1" applyFill="1" applyBorder="1"/>
    <xf numFmtId="49" fontId="6" fillId="3" borderId="1" xfId="0" applyNumberFormat="1" applyFont="1" applyFill="1" applyBorder="1"/>
    <xf numFmtId="49" fontId="6" fillId="3" borderId="9" xfId="0" applyNumberFormat="1" applyFont="1" applyFill="1" applyBorder="1" applyAlignment="1">
      <alignment horizontal="left"/>
    </xf>
    <xf numFmtId="49" fontId="6" fillId="3" borderId="10" xfId="0" applyNumberFormat="1" applyFont="1" applyFill="1" applyBorder="1" applyAlignment="1">
      <alignment horizontal="left"/>
    </xf>
    <xf numFmtId="4" fontId="6" fillId="3" borderId="10" xfId="0" applyNumberFormat="1" applyFont="1" applyFill="1" applyBorder="1"/>
    <xf numFmtId="49" fontId="6" fillId="0" borderId="9" xfId="0" applyNumberFormat="1" applyFont="1" applyBorder="1" applyAlignment="1">
      <alignment horizontal="left"/>
    </xf>
    <xf numFmtId="49" fontId="6" fillId="0" borderId="10" xfId="0" applyNumberFormat="1" applyFont="1" applyBorder="1" applyAlignment="1">
      <alignment horizontal="left"/>
    </xf>
    <xf numFmtId="4" fontId="6" fillId="0" borderId="10" xfId="0" applyNumberFormat="1" applyFont="1" applyBorder="1" applyAlignment="1">
      <alignment horizontal="left"/>
    </xf>
    <xf numFmtId="49" fontId="7" fillId="0" borderId="9" xfId="0" applyNumberFormat="1" applyFont="1" applyBorder="1" applyAlignment="1">
      <alignment horizontal="left"/>
    </xf>
    <xf numFmtId="49" fontId="7" fillId="0" borderId="10" xfId="0" applyNumberFormat="1" applyFont="1" applyBorder="1" applyAlignment="1">
      <alignment horizontal="left"/>
    </xf>
    <xf numFmtId="4" fontId="7" fillId="0" borderId="10" xfId="0" applyNumberFormat="1" applyFont="1" applyBorder="1" applyAlignment="1">
      <alignment horizontal="left"/>
    </xf>
    <xf numFmtId="164" fontId="4" fillId="0" borderId="0" xfId="0" applyNumberFormat="1" applyFont="1"/>
    <xf numFmtId="164" fontId="0" fillId="0" borderId="0" xfId="0" applyNumberFormat="1"/>
    <xf numFmtId="164" fontId="5" fillId="2" borderId="2" xfId="0" applyNumberFormat="1" applyFont="1" applyFill="1" applyBorder="1" applyAlignment="1">
      <alignment horizontal="left"/>
    </xf>
    <xf numFmtId="164" fontId="6" fillId="0" borderId="2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 vertical="top" wrapText="1"/>
    </xf>
    <xf numFmtId="164" fontId="6" fillId="0" borderId="4" xfId="0" applyNumberFormat="1" applyFont="1" applyBorder="1" applyAlignment="1">
      <alignment horizontal="center" vertical="top" wrapText="1"/>
    </xf>
    <xf numFmtId="164" fontId="6" fillId="3" borderId="2" xfId="0" applyNumberFormat="1" applyFont="1" applyFill="1" applyBorder="1"/>
    <xf numFmtId="164" fontId="6" fillId="3" borderId="10" xfId="0" applyNumberFormat="1" applyFont="1" applyFill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4" fontId="4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5" fillId="2" borderId="2" xfId="0" applyNumberFormat="1" applyFont="1" applyFill="1" applyBorder="1" applyAlignment="1">
      <alignment horizontal="left" wrapText="1"/>
    </xf>
    <xf numFmtId="4" fontId="5" fillId="2" borderId="11" xfId="0" applyNumberFormat="1" applyFont="1" applyFill="1" applyBorder="1" applyAlignment="1">
      <alignment horizontal="left" wrapText="1"/>
    </xf>
    <xf numFmtId="4" fontId="6" fillId="3" borderId="12" xfId="0" applyNumberFormat="1" applyFont="1" applyFill="1" applyBorder="1" applyAlignment="1">
      <alignment wrapText="1"/>
    </xf>
    <xf numFmtId="4" fontId="6" fillId="3" borderId="13" xfId="0" applyNumberFormat="1" applyFont="1" applyFill="1" applyBorder="1" applyAlignment="1">
      <alignment wrapText="1"/>
    </xf>
    <xf numFmtId="4" fontId="6" fillId="3" borderId="10" xfId="0" applyNumberFormat="1" applyFont="1" applyFill="1" applyBorder="1" applyAlignment="1">
      <alignment horizontal="right" wrapText="1"/>
    </xf>
    <xf numFmtId="4" fontId="6" fillId="3" borderId="14" xfId="0" applyNumberFormat="1" applyFont="1" applyFill="1" applyBorder="1" applyAlignment="1">
      <alignment horizontal="right" wrapText="1"/>
    </xf>
    <xf numFmtId="4" fontId="6" fillId="0" borderId="10" xfId="0" applyNumberFormat="1" applyFont="1" applyBorder="1" applyAlignment="1">
      <alignment horizontal="right" wrapText="1"/>
    </xf>
    <xf numFmtId="4" fontId="6" fillId="0" borderId="14" xfId="0" applyNumberFormat="1" applyFont="1" applyBorder="1" applyAlignment="1">
      <alignment horizontal="right" wrapText="1"/>
    </xf>
    <xf numFmtId="4" fontId="7" fillId="0" borderId="10" xfId="0" applyNumberFormat="1" applyFont="1" applyBorder="1" applyAlignment="1">
      <alignment horizontal="right" wrapText="1"/>
    </xf>
    <xf numFmtId="4" fontId="7" fillId="0" borderId="14" xfId="0" applyNumberFormat="1" applyFont="1" applyBorder="1" applyAlignment="1">
      <alignment horizontal="right" wrapText="1"/>
    </xf>
    <xf numFmtId="4" fontId="6" fillId="2" borderId="15" xfId="0" applyNumberFormat="1" applyFont="1" applyFill="1" applyBorder="1" applyAlignment="1">
      <alignment horizontal="right" wrapText="1"/>
    </xf>
    <xf numFmtId="4" fontId="6" fillId="2" borderId="13" xfId="0" applyNumberFormat="1" applyFont="1" applyFill="1" applyBorder="1" applyAlignment="1">
      <alignment horizontal="right" wrapText="1"/>
    </xf>
    <xf numFmtId="4" fontId="6" fillId="2" borderId="11" xfId="0" applyNumberFormat="1" applyFont="1" applyFill="1" applyBorder="1" applyAlignment="1">
      <alignment horizontal="right" wrapText="1"/>
    </xf>
    <xf numFmtId="4" fontId="8" fillId="0" borderId="0" xfId="0" applyNumberFormat="1" applyFont="1" applyAlignment="1">
      <alignment horizontal="right" wrapText="1"/>
    </xf>
    <xf numFmtId="49" fontId="1" fillId="4" borderId="0" xfId="0" applyNumberFormat="1" applyFont="1" applyFill="1" applyAlignment="1">
      <alignment horizontal="centerContinuous" vertical="center"/>
    </xf>
    <xf numFmtId="4" fontId="1" fillId="4" borderId="0" xfId="0" applyNumberFormat="1" applyFont="1" applyFill="1" applyAlignment="1">
      <alignment horizontal="centerContinuous" vertical="center"/>
    </xf>
    <xf numFmtId="4" fontId="6" fillId="3" borderId="12" xfId="0" applyNumberFormat="1" applyFont="1" applyFill="1" applyBorder="1" applyAlignment="1">
      <alignment horizontal="right" wrapText="1"/>
    </xf>
    <xf numFmtId="4" fontId="6" fillId="3" borderId="13" xfId="0" applyNumberFormat="1" applyFont="1" applyFill="1" applyBorder="1" applyAlignment="1">
      <alignment horizontal="right" wrapText="1"/>
    </xf>
    <xf numFmtId="0" fontId="2" fillId="0" borderId="0" xfId="12"/>
    <xf numFmtId="0" fontId="2" fillId="5" borderId="0" xfId="12" applyFill="1"/>
    <xf numFmtId="0" fontId="2" fillId="5" borderId="0" xfId="12" applyFont="1" applyFill="1" applyAlignment="1">
      <alignment horizontal="right"/>
    </xf>
    <xf numFmtId="0" fontId="2" fillId="5" borderId="1" xfId="12" applyFill="1" applyBorder="1" applyAlignment="1"/>
    <xf numFmtId="0" fontId="12" fillId="5" borderId="2" xfId="12" applyFont="1" applyFill="1" applyBorder="1"/>
    <xf numFmtId="0" fontId="2" fillId="5" borderId="2" xfId="12" applyFill="1" applyBorder="1"/>
    <xf numFmtId="4" fontId="12" fillId="0" borderId="2" xfId="12" applyNumberFormat="1" applyFont="1" applyFill="1" applyBorder="1"/>
    <xf numFmtId="0" fontId="2" fillId="5" borderId="16" xfId="12" applyFill="1" applyBorder="1" applyAlignment="1"/>
    <xf numFmtId="49" fontId="6" fillId="0" borderId="17" xfId="10" applyNumberFormat="1" applyFont="1" applyFill="1" applyBorder="1"/>
    <xf numFmtId="0" fontId="2" fillId="0" borderId="18" xfId="12" applyFont="1" applyFill="1" applyBorder="1"/>
    <xf numFmtId="4" fontId="2" fillId="0" borderId="19" xfId="12" applyNumberFormat="1" applyFill="1" applyBorder="1"/>
    <xf numFmtId="0" fontId="2" fillId="5" borderId="20" xfId="12" applyFill="1" applyBorder="1" applyAlignment="1"/>
    <xf numFmtId="0" fontId="2" fillId="5" borderId="16" xfId="12" applyFill="1" applyBorder="1"/>
    <xf numFmtId="0" fontId="2" fillId="0" borderId="21" xfId="12" applyFont="1" applyFill="1" applyBorder="1"/>
    <xf numFmtId="4" fontId="2" fillId="0" borderId="22" xfId="12" applyNumberFormat="1" applyFill="1" applyBorder="1"/>
    <xf numFmtId="0" fontId="2" fillId="5" borderId="20" xfId="12" applyFill="1" applyBorder="1"/>
    <xf numFmtId="0" fontId="2" fillId="5" borderId="23" xfId="12" applyFill="1" applyBorder="1" applyAlignment="1"/>
    <xf numFmtId="49" fontId="6" fillId="0" borderId="24" xfId="9" applyNumberFormat="1" applyFont="1" applyFill="1" applyBorder="1"/>
    <xf numFmtId="0" fontId="2" fillId="0" borderId="25" xfId="12" applyFont="1" applyFill="1" applyBorder="1"/>
    <xf numFmtId="0" fontId="2" fillId="0" borderId="26" xfId="12" applyFont="1" applyFill="1" applyBorder="1"/>
    <xf numFmtId="4" fontId="2" fillId="0" borderId="27" xfId="12" applyNumberFormat="1" applyFill="1" applyBorder="1"/>
    <xf numFmtId="49" fontId="1" fillId="0" borderId="16" xfId="8" applyNumberFormat="1" applyFont="1" applyFill="1" applyBorder="1" applyAlignment="1">
      <alignment horizontal="left"/>
    </xf>
    <xf numFmtId="0" fontId="2" fillId="5" borderId="1" xfId="12" applyFill="1" applyBorder="1"/>
    <xf numFmtId="0" fontId="12" fillId="6" borderId="28" xfId="12" applyFont="1" applyFill="1" applyBorder="1"/>
    <xf numFmtId="0" fontId="2" fillId="6" borderId="28" xfId="12" applyFill="1" applyBorder="1"/>
    <xf numFmtId="4" fontId="12" fillId="6" borderId="28" xfId="12" applyNumberFormat="1" applyFont="1" applyFill="1" applyBorder="1"/>
    <xf numFmtId="0" fontId="2" fillId="5" borderId="23" xfId="12" applyFill="1" applyBorder="1"/>
    <xf numFmtId="49" fontId="6" fillId="0" borderId="1" xfId="6" applyNumberFormat="1" applyFont="1" applyFill="1" applyBorder="1"/>
    <xf numFmtId="4" fontId="2" fillId="0" borderId="29" xfId="12" applyNumberFormat="1" applyFont="1" applyFill="1" applyBorder="1" applyAlignment="1"/>
    <xf numFmtId="0" fontId="2" fillId="5" borderId="30" xfId="12" applyFill="1" applyBorder="1" applyAlignment="1"/>
    <xf numFmtId="4" fontId="12" fillId="0" borderId="28" xfId="12" applyNumberFormat="1" applyFont="1" applyFill="1" applyBorder="1"/>
    <xf numFmtId="49" fontId="6" fillId="0" borderId="0" xfId="8" applyNumberFormat="1" applyFont="1" applyFill="1" applyBorder="1"/>
    <xf numFmtId="0" fontId="2" fillId="0" borderId="0" xfId="12" applyFont="1" applyFill="1" applyBorder="1" applyAlignment="1"/>
    <xf numFmtId="4" fontId="2" fillId="0" borderId="23" xfId="12" applyNumberFormat="1" applyFont="1" applyFill="1" applyBorder="1" applyAlignment="1"/>
    <xf numFmtId="0" fontId="2" fillId="0" borderId="31" xfId="12" applyFont="1" applyFill="1" applyBorder="1"/>
    <xf numFmtId="4" fontId="2" fillId="0" borderId="20" xfId="12" applyNumberFormat="1" applyFill="1" applyBorder="1"/>
    <xf numFmtId="0" fontId="2" fillId="7" borderId="2" xfId="12" applyFill="1" applyBorder="1"/>
    <xf numFmtId="0" fontId="2" fillId="7" borderId="11" xfId="12" applyFill="1" applyBorder="1"/>
    <xf numFmtId="0" fontId="13" fillId="7" borderId="1" xfId="12" applyFont="1" applyFill="1" applyBorder="1"/>
    <xf numFmtId="4" fontId="13" fillId="7" borderId="29" xfId="12" applyNumberFormat="1" applyFont="1" applyFill="1" applyBorder="1" applyAlignment="1"/>
    <xf numFmtId="4" fontId="0" fillId="0" borderId="20" xfId="12" applyNumberFormat="1" applyFont="1" applyFill="1" applyBorder="1" applyAlignment="1">
      <alignment horizontal="right"/>
    </xf>
    <xf numFmtId="49" fontId="1" fillId="7" borderId="1" xfId="3" applyNumberFormat="1" applyFont="1" applyFill="1" applyBorder="1" applyAlignment="1">
      <alignment horizontal="left"/>
    </xf>
    <xf numFmtId="0" fontId="12" fillId="7" borderId="2" xfId="12" applyFont="1" applyFill="1" applyBorder="1" applyAlignment="1"/>
    <xf numFmtId="4" fontId="12" fillId="7" borderId="29" xfId="12" applyNumberFormat="1" applyFont="1" applyFill="1" applyBorder="1" applyAlignment="1"/>
    <xf numFmtId="4" fontId="12" fillId="7" borderId="11" xfId="12" applyNumberFormat="1" applyFont="1" applyFill="1" applyBorder="1" applyAlignment="1"/>
    <xf numFmtId="49" fontId="1" fillId="7" borderId="1" xfId="4" applyNumberFormat="1" applyFont="1" applyFill="1" applyBorder="1" applyAlignment="1">
      <alignment horizontal="left"/>
    </xf>
    <xf numFmtId="0" fontId="12" fillId="7" borderId="11" xfId="12" applyFont="1" applyFill="1" applyBorder="1" applyAlignment="1"/>
    <xf numFmtId="49" fontId="1" fillId="7" borderId="1" xfId="7" applyNumberFormat="1" applyFont="1" applyFill="1" applyBorder="1" applyAlignment="1">
      <alignment horizontal="left"/>
    </xf>
    <xf numFmtId="49" fontId="1" fillId="7" borderId="1" xfId="8" applyNumberFormat="1" applyFont="1" applyFill="1" applyBorder="1" applyAlignment="1">
      <alignment horizontal="left"/>
    </xf>
    <xf numFmtId="49" fontId="1" fillId="7" borderId="32" xfId="5" applyNumberFormat="1" applyFont="1" applyFill="1" applyBorder="1" applyAlignment="1">
      <alignment horizontal="left"/>
    </xf>
    <xf numFmtId="49" fontId="6" fillId="0" borderId="1" xfId="9" applyNumberFormat="1" applyFont="1" applyFill="1" applyBorder="1"/>
    <xf numFmtId="0" fontId="2" fillId="0" borderId="2" xfId="12" applyFont="1" applyFill="1" applyBorder="1"/>
    <xf numFmtId="0" fontId="2" fillId="0" borderId="11" xfId="12" applyFont="1" applyFill="1" applyBorder="1"/>
    <xf numFmtId="4" fontId="2" fillId="0" borderId="29" xfId="12" applyNumberFormat="1" applyFill="1" applyBorder="1"/>
    <xf numFmtId="49" fontId="6" fillId="0" borderId="1" xfId="10" applyNumberFormat="1" applyFont="1" applyFill="1" applyBorder="1"/>
    <xf numFmtId="49" fontId="6" fillId="0" borderId="33" xfId="11" applyNumberFormat="1" applyFont="1" applyFill="1" applyBorder="1"/>
    <xf numFmtId="4" fontId="0" fillId="0" borderId="29" xfId="12" applyNumberFormat="1" applyFont="1" applyFill="1" applyBorder="1" applyAlignment="1">
      <alignment horizontal="right"/>
    </xf>
    <xf numFmtId="0" fontId="12" fillId="8" borderId="1" xfId="12" applyFont="1" applyFill="1" applyBorder="1"/>
    <xf numFmtId="0" fontId="2" fillId="8" borderId="2" xfId="12" applyFill="1" applyBorder="1"/>
    <xf numFmtId="0" fontId="2" fillId="8" borderId="11" xfId="12" applyFill="1" applyBorder="1"/>
    <xf numFmtId="4" fontId="12" fillId="8" borderId="29" xfId="12" applyNumberFormat="1" applyFont="1" applyFill="1" applyBorder="1"/>
    <xf numFmtId="0" fontId="12" fillId="8" borderId="2" xfId="12" applyFont="1" applyFill="1" applyBorder="1"/>
    <xf numFmtId="4" fontId="7" fillId="0" borderId="34" xfId="0" applyNumberFormat="1" applyFont="1" applyBorder="1" applyAlignment="1">
      <alignment horizontal="right" wrapText="1"/>
    </xf>
    <xf numFmtId="4" fontId="6" fillId="3" borderId="34" xfId="0" applyNumberFormat="1" applyFont="1" applyFill="1" applyBorder="1" applyAlignment="1">
      <alignment horizontal="right" wrapText="1"/>
    </xf>
    <xf numFmtId="4" fontId="6" fillId="0" borderId="34" xfId="0" applyNumberFormat="1" applyFont="1" applyBorder="1" applyAlignment="1">
      <alignment horizontal="right" wrapText="1"/>
    </xf>
    <xf numFmtId="4" fontId="6" fillId="3" borderId="35" xfId="0" applyNumberFormat="1" applyFont="1" applyFill="1" applyBorder="1" applyAlignment="1">
      <alignment horizontal="right" wrapText="1"/>
    </xf>
    <xf numFmtId="4" fontId="6" fillId="0" borderId="35" xfId="0" applyNumberFormat="1" applyFont="1" applyBorder="1" applyAlignment="1">
      <alignment horizontal="right" wrapText="1"/>
    </xf>
    <xf numFmtId="4" fontId="7" fillId="0" borderId="35" xfId="0" applyNumberFormat="1" applyFont="1" applyBorder="1" applyAlignment="1">
      <alignment horizontal="right" wrapText="1"/>
    </xf>
    <xf numFmtId="4" fontId="0" fillId="0" borderId="0" xfId="0" applyNumberFormat="1" applyAlignment="1">
      <alignment horizontal="right" wrapText="1"/>
    </xf>
    <xf numFmtId="0" fontId="14" fillId="0" borderId="0" xfId="12" applyFont="1"/>
    <xf numFmtId="49" fontId="15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12" fillId="8" borderId="23" xfId="12" applyFont="1" applyFill="1" applyBorder="1" applyAlignment="1">
      <alignment horizontal="center" vertical="center" wrapText="1"/>
    </xf>
    <xf numFmtId="0" fontId="12" fillId="8" borderId="20" xfId="12" applyFont="1" applyFill="1" applyBorder="1" applyAlignment="1">
      <alignment horizontal="center" vertical="center" wrapText="1"/>
    </xf>
    <xf numFmtId="49" fontId="9" fillId="5" borderId="0" xfId="12" applyNumberFormat="1" applyFont="1" applyFill="1" applyAlignment="1">
      <alignment horizontal="center" wrapText="1"/>
    </xf>
    <xf numFmtId="0" fontId="11" fillId="8" borderId="30" xfId="12" applyFont="1" applyFill="1" applyBorder="1" applyAlignment="1">
      <alignment horizontal="center" vertical="center"/>
    </xf>
    <xf numFmtId="0" fontId="11" fillId="8" borderId="28" xfId="12" applyFont="1" applyFill="1" applyBorder="1" applyAlignment="1">
      <alignment horizontal="center" vertical="center"/>
    </xf>
    <xf numFmtId="0" fontId="11" fillId="8" borderId="36" xfId="12" applyFont="1" applyFill="1" applyBorder="1" applyAlignment="1">
      <alignment horizontal="center" vertical="center"/>
    </xf>
    <xf numFmtId="0" fontId="11" fillId="8" borderId="33" xfId="12" applyFont="1" applyFill="1" applyBorder="1" applyAlignment="1">
      <alignment horizontal="center" vertical="center"/>
    </xf>
    <xf numFmtId="0" fontId="11" fillId="8" borderId="31" xfId="12" applyFont="1" applyFill="1" applyBorder="1" applyAlignment="1">
      <alignment horizontal="center" vertical="center"/>
    </xf>
    <xf numFmtId="0" fontId="11" fillId="8" borderId="37" xfId="12" applyFont="1" applyFill="1" applyBorder="1" applyAlignment="1">
      <alignment horizontal="center" vertical="center"/>
    </xf>
    <xf numFmtId="0" fontId="1" fillId="7" borderId="1" xfId="2" applyFont="1" applyFill="1" applyBorder="1" applyAlignment="1">
      <alignment horizontal="left" vertical="center" wrapText="1"/>
    </xf>
    <xf numFmtId="0" fontId="10" fillId="7" borderId="2" xfId="1" applyFont="1" applyFill="1" applyBorder="1" applyAlignment="1">
      <alignment wrapText="1"/>
    </xf>
    <xf numFmtId="4" fontId="6" fillId="0" borderId="2" xfId="0" applyNumberFormat="1" applyFont="1" applyBorder="1" applyAlignment="1">
      <alignment horizontal="center" wrapText="1"/>
    </xf>
    <xf numFmtId="4" fontId="6" fillId="0" borderId="11" xfId="0" applyNumberFormat="1" applyFont="1" applyBorder="1" applyAlignment="1">
      <alignment horizontal="center" wrapText="1"/>
    </xf>
  </cellXfs>
  <cellStyles count="13">
    <cellStyle name="Normální" xfId="0" builtinId="0"/>
    <cellStyle name="Normální 3" xfId="1"/>
    <cellStyle name="normální_01" xfId="2"/>
    <cellStyle name="normální_02" xfId="3"/>
    <cellStyle name="normální_03" xfId="4"/>
    <cellStyle name="normální_07" xfId="5"/>
    <cellStyle name="normální_07 kap 9.9.13" xfId="6"/>
    <cellStyle name="normální_08" xfId="7"/>
    <cellStyle name="normální_09" xfId="8"/>
    <cellStyle name="normální_BB-pd-RS 2014 pož.BARSE044-090913" xfId="9"/>
    <cellStyle name="normální_kap.02 BARSE044" xfId="10"/>
    <cellStyle name="normální_kap.03 BARSE044" xfId="11"/>
    <cellStyle name="normální_Správ sohhrn" xfId="1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selection activeCell="A2" sqref="A2:G4"/>
    </sheetView>
  </sheetViews>
  <sheetFormatPr defaultColWidth="20.28515625" defaultRowHeight="12.75" x14ac:dyDescent="0.2"/>
  <cols>
    <col min="1" max="1" width="9.140625" style="63" customWidth="1"/>
    <col min="2" max="2" width="10.7109375" style="63" customWidth="1"/>
    <col min="3" max="3" width="9.140625" style="63" customWidth="1"/>
    <col min="4" max="4" width="26" style="63" customWidth="1"/>
    <col min="5" max="6" width="19.85546875" style="63" customWidth="1"/>
    <col min="7" max="7" width="10.7109375" style="63" customWidth="1"/>
    <col min="8" max="251" width="9.140625" style="63" customWidth="1"/>
    <col min="252" max="252" width="10.7109375" style="63" customWidth="1"/>
    <col min="253" max="253" width="9.140625" style="63" customWidth="1"/>
    <col min="254" max="254" width="35.7109375" style="63" customWidth="1"/>
    <col min="255" max="16384" width="20.28515625" style="63"/>
  </cols>
  <sheetData>
    <row r="1" spans="1:7" ht="15.75" x14ac:dyDescent="0.25">
      <c r="A1" s="132" t="s">
        <v>1860</v>
      </c>
    </row>
    <row r="2" spans="1:7" ht="12.6" customHeight="1" x14ac:dyDescent="0.2">
      <c r="A2" s="138" t="s">
        <v>1694</v>
      </c>
      <c r="B2" s="138"/>
      <c r="C2" s="138"/>
      <c r="D2" s="138"/>
      <c r="E2" s="138"/>
      <c r="F2" s="138"/>
      <c r="G2" s="138"/>
    </row>
    <row r="3" spans="1:7" ht="12.6" customHeight="1" x14ac:dyDescent="0.2">
      <c r="A3" s="138"/>
      <c r="B3" s="138"/>
      <c r="C3" s="138"/>
      <c r="D3" s="138"/>
      <c r="E3" s="138"/>
      <c r="F3" s="138"/>
      <c r="G3" s="138"/>
    </row>
    <row r="4" spans="1:7" ht="12.6" customHeight="1" x14ac:dyDescent="0.2">
      <c r="A4" s="138"/>
      <c r="B4" s="138"/>
      <c r="C4" s="138"/>
      <c r="D4" s="138"/>
      <c r="E4" s="138"/>
      <c r="F4" s="138"/>
      <c r="G4" s="138"/>
    </row>
    <row r="5" spans="1:7" ht="13.5" thickBot="1" x14ac:dyDescent="0.25">
      <c r="A5" s="64"/>
      <c r="B5" s="64"/>
      <c r="C5" s="64"/>
      <c r="D5" s="64"/>
      <c r="E5" s="65"/>
      <c r="F5" s="65"/>
      <c r="G5" s="65"/>
    </row>
    <row r="6" spans="1:7" ht="12.6" customHeight="1" x14ac:dyDescent="0.2">
      <c r="A6" s="139" t="s">
        <v>1679</v>
      </c>
      <c r="B6" s="140"/>
      <c r="C6" s="140"/>
      <c r="D6" s="141"/>
      <c r="E6" s="136" t="s">
        <v>1688</v>
      </c>
      <c r="F6" s="136" t="s">
        <v>1690</v>
      </c>
      <c r="G6" s="136" t="s">
        <v>12</v>
      </c>
    </row>
    <row r="7" spans="1:7" ht="12.95" customHeight="1" thickBot="1" x14ac:dyDescent="0.25">
      <c r="A7" s="142"/>
      <c r="B7" s="143"/>
      <c r="C7" s="143"/>
      <c r="D7" s="144"/>
      <c r="E7" s="137"/>
      <c r="F7" s="137"/>
      <c r="G7" s="137"/>
    </row>
    <row r="8" spans="1:7" ht="13.5" thickBot="1" x14ac:dyDescent="0.25">
      <c r="A8" s="66"/>
      <c r="B8" s="67"/>
      <c r="C8" s="68"/>
      <c r="D8" s="68"/>
      <c r="E8" s="69"/>
      <c r="F8" s="69"/>
      <c r="G8" s="69"/>
    </row>
    <row r="9" spans="1:7" ht="13.5" thickBot="1" x14ac:dyDescent="0.25">
      <c r="A9" s="104" t="s">
        <v>1689</v>
      </c>
      <c r="B9" s="105"/>
      <c r="C9" s="105"/>
      <c r="D9" s="105"/>
      <c r="E9" s="106"/>
      <c r="F9" s="106"/>
      <c r="G9" s="106"/>
    </row>
    <row r="10" spans="1:7" ht="13.5" thickBot="1" x14ac:dyDescent="0.25">
      <c r="A10" s="79"/>
      <c r="B10" s="113" t="s">
        <v>18</v>
      </c>
      <c r="C10" s="114"/>
      <c r="D10" s="115"/>
      <c r="E10" s="116">
        <v>655</v>
      </c>
      <c r="F10" s="116">
        <f>'kap. 01'!$I$19</f>
        <v>205</v>
      </c>
      <c r="G10" s="116">
        <f>SUM(F10/E10)</f>
        <v>0.31297709923664124</v>
      </c>
    </row>
    <row r="11" spans="1:7" ht="13.5" thickBot="1" x14ac:dyDescent="0.25">
      <c r="A11" s="75"/>
      <c r="B11" s="117" t="s">
        <v>28</v>
      </c>
      <c r="C11" s="114"/>
      <c r="D11" s="114"/>
      <c r="E11" s="116">
        <v>413409.8</v>
      </c>
      <c r="F11" s="116">
        <f>'kap. 01'!$I$43</f>
        <v>396799.4</v>
      </c>
      <c r="G11" s="116">
        <f>SUM(F11/E11)</f>
        <v>0.95982098150551831</v>
      </c>
    </row>
    <row r="12" spans="1:7" ht="13.5" thickBot="1" x14ac:dyDescent="0.25">
      <c r="A12" s="75"/>
      <c r="B12" s="71" t="s">
        <v>35</v>
      </c>
      <c r="C12" s="97"/>
      <c r="D12" s="97"/>
      <c r="E12" s="98">
        <v>22711</v>
      </c>
      <c r="F12" s="98">
        <f>'kap. 01'!$I$65</f>
        <v>4145</v>
      </c>
      <c r="G12" s="98">
        <f>SUM(F12/E12)</f>
        <v>0.18251067764519396</v>
      </c>
    </row>
    <row r="13" spans="1:7" ht="13.5" thickBot="1" x14ac:dyDescent="0.25">
      <c r="A13" s="74"/>
      <c r="B13" s="120" t="s">
        <v>1681</v>
      </c>
      <c r="C13" s="121"/>
      <c r="D13" s="122"/>
      <c r="E13" s="123">
        <f>SUM(E10:E12)</f>
        <v>436775.8</v>
      </c>
      <c r="F13" s="123">
        <f>SUM(F10:F12)</f>
        <v>401149.4</v>
      </c>
      <c r="G13" s="123">
        <f>SUM(F13/E13)</f>
        <v>0.91843320989853383</v>
      </c>
    </row>
    <row r="14" spans="1:7" ht="13.5" thickBot="1" x14ac:dyDescent="0.25">
      <c r="A14" s="66"/>
      <c r="B14" s="67"/>
      <c r="C14" s="68"/>
      <c r="D14" s="68"/>
      <c r="E14" s="69"/>
      <c r="F14" s="69"/>
      <c r="G14" s="69"/>
    </row>
    <row r="15" spans="1:7" ht="13.5" thickBot="1" x14ac:dyDescent="0.25">
      <c r="A15" s="104" t="s">
        <v>1680</v>
      </c>
      <c r="B15" s="105"/>
      <c r="C15" s="105"/>
      <c r="D15" s="105"/>
      <c r="E15" s="106"/>
      <c r="F15" s="106"/>
      <c r="G15" s="106"/>
    </row>
    <row r="16" spans="1:7" ht="13.5" thickBot="1" x14ac:dyDescent="0.25">
      <c r="A16" s="70"/>
      <c r="B16" s="71" t="s">
        <v>35</v>
      </c>
      <c r="C16" s="72"/>
      <c r="D16" s="72"/>
      <c r="E16" s="73">
        <v>2127416.1</v>
      </c>
      <c r="F16" s="73">
        <f>'kap. 02'!$I$194</f>
        <v>2457948.2000000002</v>
      </c>
      <c r="G16" s="73">
        <f>SUM(F16/E16)</f>
        <v>1.1553678662110343</v>
      </c>
    </row>
    <row r="17" spans="1:7" ht="13.5" thickBot="1" x14ac:dyDescent="0.25">
      <c r="A17" s="74"/>
      <c r="B17" s="120" t="s">
        <v>1681</v>
      </c>
      <c r="C17" s="121"/>
      <c r="D17" s="122"/>
      <c r="E17" s="123">
        <f>SUM(E16)</f>
        <v>2127416.1</v>
      </c>
      <c r="F17" s="123">
        <f>SUM(F16)</f>
        <v>2457948.2000000002</v>
      </c>
      <c r="G17" s="123">
        <f>SUM(F17/E17)</f>
        <v>1.1553678662110343</v>
      </c>
    </row>
    <row r="18" spans="1:7" ht="13.5" thickBot="1" x14ac:dyDescent="0.25">
      <c r="A18" s="66"/>
      <c r="B18" s="67"/>
      <c r="C18" s="68"/>
      <c r="D18" s="68"/>
      <c r="E18" s="69"/>
      <c r="F18" s="69"/>
      <c r="G18" s="69"/>
    </row>
    <row r="19" spans="1:7" ht="13.5" thickBot="1" x14ac:dyDescent="0.25">
      <c r="A19" s="108" t="s">
        <v>1682</v>
      </c>
      <c r="B19" s="105"/>
      <c r="C19" s="105"/>
      <c r="D19" s="105"/>
      <c r="E19" s="107"/>
      <c r="F19" s="107"/>
      <c r="G19" s="107"/>
    </row>
    <row r="20" spans="1:7" ht="13.5" thickBot="1" x14ac:dyDescent="0.25">
      <c r="A20" s="75"/>
      <c r="B20" s="117" t="s">
        <v>66</v>
      </c>
      <c r="C20" s="114"/>
      <c r="D20" s="114"/>
      <c r="E20" s="116">
        <v>0</v>
      </c>
      <c r="F20" s="116">
        <f>'kap. 03'!$I$41</f>
        <v>28635</v>
      </c>
      <c r="G20" s="119" t="s">
        <v>80</v>
      </c>
    </row>
    <row r="21" spans="1:7" ht="13.5" thickBot="1" x14ac:dyDescent="0.25">
      <c r="A21" s="75"/>
      <c r="B21" s="118" t="s">
        <v>81</v>
      </c>
      <c r="C21" s="97"/>
      <c r="D21" s="97"/>
      <c r="E21" s="98">
        <v>21021829.600000001</v>
      </c>
      <c r="F21" s="98">
        <f>'kap. 03'!$I$145</f>
        <v>21576424</v>
      </c>
      <c r="G21" s="98">
        <f>SUM(F21/E21)</f>
        <v>1.02638183310172</v>
      </c>
    </row>
    <row r="22" spans="1:7" ht="13.5" thickBot="1" x14ac:dyDescent="0.25">
      <c r="A22" s="78"/>
      <c r="B22" s="120" t="s">
        <v>1681</v>
      </c>
      <c r="C22" s="121"/>
      <c r="D22" s="121"/>
      <c r="E22" s="123">
        <f>SUM(E20:E21)</f>
        <v>21021829.600000001</v>
      </c>
      <c r="F22" s="123">
        <f>SUM(F20:F21)</f>
        <v>21605059</v>
      </c>
      <c r="G22" s="123">
        <f>SUM(F22/E22)</f>
        <v>1.0277439885632029</v>
      </c>
    </row>
    <row r="23" spans="1:7" ht="13.5" thickBot="1" x14ac:dyDescent="0.25">
      <c r="A23" s="66"/>
      <c r="B23" s="67"/>
      <c r="C23" s="68"/>
      <c r="D23" s="68"/>
      <c r="E23" s="69"/>
      <c r="F23" s="69"/>
      <c r="G23" s="69"/>
    </row>
    <row r="24" spans="1:7" ht="13.5" thickBot="1" x14ac:dyDescent="0.25">
      <c r="A24" s="145" t="s">
        <v>1683</v>
      </c>
      <c r="B24" s="146"/>
      <c r="C24" s="146"/>
      <c r="D24" s="109"/>
      <c r="E24" s="106"/>
      <c r="F24" s="106"/>
      <c r="G24" s="106"/>
    </row>
    <row r="25" spans="1:7" ht="13.5" thickBot="1" x14ac:dyDescent="0.25">
      <c r="A25" s="79"/>
      <c r="B25" s="80" t="s">
        <v>66</v>
      </c>
      <c r="C25" s="81"/>
      <c r="D25" s="82"/>
      <c r="E25" s="83">
        <v>14959912.300000001</v>
      </c>
      <c r="F25" s="83">
        <f>'kap. 04'!$I$3229</f>
        <v>17653858.5</v>
      </c>
      <c r="G25" s="83">
        <f>SUM(F25/E25)</f>
        <v>1.1800776733163068</v>
      </c>
    </row>
    <row r="26" spans="1:7" ht="13.5" thickBot="1" x14ac:dyDescent="0.25">
      <c r="A26" s="74"/>
      <c r="B26" s="120" t="s">
        <v>1681</v>
      </c>
      <c r="C26" s="121"/>
      <c r="D26" s="122"/>
      <c r="E26" s="123">
        <f>SUM(E25)</f>
        <v>14959912.300000001</v>
      </c>
      <c r="F26" s="123">
        <f>SUM(F25)</f>
        <v>17653858.5</v>
      </c>
      <c r="G26" s="123">
        <f>SUM(F26/E26)</f>
        <v>1.1800776733163068</v>
      </c>
    </row>
    <row r="27" spans="1:7" ht="13.5" thickBot="1" x14ac:dyDescent="0.25">
      <c r="A27" s="66"/>
      <c r="B27" s="67"/>
      <c r="C27" s="68"/>
      <c r="D27" s="68"/>
      <c r="E27" s="69"/>
      <c r="F27" s="69"/>
      <c r="G27" s="69"/>
    </row>
    <row r="28" spans="1:7" ht="13.5" thickBot="1" x14ac:dyDescent="0.25">
      <c r="A28" s="108" t="s">
        <v>1691</v>
      </c>
      <c r="B28" s="105"/>
      <c r="C28" s="105"/>
      <c r="D28" s="105"/>
      <c r="E28" s="107"/>
      <c r="F28" s="107"/>
      <c r="G28" s="107"/>
    </row>
    <row r="29" spans="1:7" ht="13.5" thickBot="1" x14ac:dyDescent="0.25">
      <c r="A29" s="75"/>
      <c r="B29" s="80" t="s">
        <v>160</v>
      </c>
      <c r="C29" s="76"/>
      <c r="D29" s="76"/>
      <c r="E29" s="77">
        <v>2619282.1</v>
      </c>
      <c r="F29" s="83">
        <f>'kap. 05'!$I$274</f>
        <v>3053832.5</v>
      </c>
      <c r="G29" s="77">
        <f>SUM(F29/E29)</f>
        <v>1.1659043903671162</v>
      </c>
    </row>
    <row r="30" spans="1:7" ht="13.5" thickBot="1" x14ac:dyDescent="0.25">
      <c r="A30" s="78"/>
      <c r="B30" s="120" t="s">
        <v>1681</v>
      </c>
      <c r="C30" s="121"/>
      <c r="D30" s="121"/>
      <c r="E30" s="123">
        <f>SUM(E29)</f>
        <v>2619282.1</v>
      </c>
      <c r="F30" s="123">
        <f>SUM(F29)</f>
        <v>3053832.5</v>
      </c>
      <c r="G30" s="123">
        <f>SUM(F30/E30)</f>
        <v>1.1659043903671162</v>
      </c>
    </row>
    <row r="31" spans="1:7" ht="13.5" thickBot="1" x14ac:dyDescent="0.25">
      <c r="A31" s="66"/>
      <c r="B31" s="67"/>
      <c r="C31" s="68"/>
      <c r="D31" s="68"/>
      <c r="E31" s="69"/>
      <c r="F31" s="69"/>
      <c r="G31" s="69"/>
    </row>
    <row r="32" spans="1:7" ht="13.5" thickBot="1" x14ac:dyDescent="0.25">
      <c r="A32" s="108" t="s">
        <v>1692</v>
      </c>
      <c r="B32" s="105"/>
      <c r="C32" s="105"/>
      <c r="D32" s="105"/>
      <c r="E32" s="107"/>
      <c r="F32" s="107"/>
      <c r="G32" s="107"/>
    </row>
    <row r="33" spans="1:7" ht="13.5" thickBot="1" x14ac:dyDescent="0.25">
      <c r="A33" s="75"/>
      <c r="B33" s="80" t="s">
        <v>341</v>
      </c>
      <c r="C33" s="76"/>
      <c r="D33" s="76"/>
      <c r="E33" s="77">
        <v>1840361.2</v>
      </c>
      <c r="F33" s="77">
        <f>'kap. 06'!$I$147</f>
        <v>1840361.2</v>
      </c>
      <c r="G33" s="77">
        <f>SUM(F33/E33)</f>
        <v>1</v>
      </c>
    </row>
    <row r="34" spans="1:7" ht="13.5" thickBot="1" x14ac:dyDescent="0.25">
      <c r="A34" s="75"/>
      <c r="B34" s="80" t="s">
        <v>418</v>
      </c>
      <c r="C34" s="97"/>
      <c r="D34" s="97"/>
      <c r="E34" s="98">
        <v>0</v>
      </c>
      <c r="F34" s="98">
        <f>'kap. 06'!$I$153</f>
        <v>15000</v>
      </c>
      <c r="G34" s="103" t="s">
        <v>80</v>
      </c>
    </row>
    <row r="35" spans="1:7" ht="13.5" thickBot="1" x14ac:dyDescent="0.25">
      <c r="A35" s="78"/>
      <c r="B35" s="120" t="s">
        <v>1681</v>
      </c>
      <c r="C35" s="121"/>
      <c r="D35" s="121"/>
      <c r="E35" s="123">
        <f>SUM(E33:E34)</f>
        <v>1840361.2</v>
      </c>
      <c r="F35" s="123">
        <f>SUM(F33:F34)</f>
        <v>1855361.2</v>
      </c>
      <c r="G35" s="123">
        <f>SUM(F35/E35)</f>
        <v>1.0081505739199457</v>
      </c>
    </row>
    <row r="36" spans="1:7" ht="13.5" thickBot="1" x14ac:dyDescent="0.25">
      <c r="A36" s="66"/>
      <c r="B36" s="67"/>
      <c r="C36" s="68"/>
      <c r="D36" s="68"/>
      <c r="E36" s="69"/>
      <c r="F36" s="69"/>
      <c r="G36" s="69"/>
    </row>
    <row r="37" spans="1:7" ht="13.5" thickBot="1" x14ac:dyDescent="0.25">
      <c r="A37" s="108" t="s">
        <v>1693</v>
      </c>
      <c r="B37" s="105"/>
      <c r="C37" s="105"/>
      <c r="D37" s="105"/>
      <c r="E37" s="107"/>
      <c r="F37" s="107"/>
      <c r="G37" s="107"/>
    </row>
    <row r="38" spans="1:7" ht="13.5" thickBot="1" x14ac:dyDescent="0.25">
      <c r="A38" s="75"/>
      <c r="B38" s="80" t="s">
        <v>35</v>
      </c>
      <c r="C38" s="76"/>
      <c r="D38" s="76"/>
      <c r="E38" s="77">
        <v>2745940.8</v>
      </c>
      <c r="F38" s="77">
        <f>'kap. 07'!$I$161</f>
        <v>2799566.3</v>
      </c>
      <c r="G38" s="77">
        <f>SUM(F38/E38)</f>
        <v>1.0195290080543615</v>
      </c>
    </row>
    <row r="39" spans="1:7" ht="13.5" thickBot="1" x14ac:dyDescent="0.25">
      <c r="A39" s="78"/>
      <c r="B39" s="120" t="s">
        <v>1681</v>
      </c>
      <c r="C39" s="121"/>
      <c r="D39" s="121"/>
      <c r="E39" s="123">
        <f>SUM(E38)</f>
        <v>2745940.8</v>
      </c>
      <c r="F39" s="123">
        <f>SUM(F38)</f>
        <v>2799566.3</v>
      </c>
      <c r="G39" s="123">
        <f>SUM(F39/E39)</f>
        <v>1.0195290080543615</v>
      </c>
    </row>
    <row r="40" spans="1:7" ht="13.5" thickBot="1" x14ac:dyDescent="0.25">
      <c r="A40" s="66"/>
      <c r="B40" s="67"/>
      <c r="C40" s="68"/>
      <c r="D40" s="68"/>
      <c r="E40" s="69"/>
      <c r="F40" s="69"/>
      <c r="G40" s="69"/>
    </row>
    <row r="41" spans="1:7" ht="13.5" thickBot="1" x14ac:dyDescent="0.25">
      <c r="A41" s="110" t="s">
        <v>1684</v>
      </c>
      <c r="B41" s="105"/>
      <c r="C41" s="105"/>
      <c r="D41" s="105"/>
      <c r="E41" s="106"/>
      <c r="F41" s="106"/>
      <c r="G41" s="106"/>
    </row>
    <row r="42" spans="1:7" ht="13.5" thickBot="1" x14ac:dyDescent="0.25">
      <c r="A42" s="75"/>
      <c r="B42" s="80" t="s">
        <v>545</v>
      </c>
      <c r="C42" s="76"/>
      <c r="D42" s="76"/>
      <c r="E42" s="77">
        <v>16095</v>
      </c>
      <c r="F42" s="77">
        <f>'kap. 08'!$I$20</f>
        <v>19095</v>
      </c>
      <c r="G42" s="77">
        <f t="shared" ref="G42:G47" si="0">SUM(F42/E42)</f>
        <v>1.1863932898415657</v>
      </c>
    </row>
    <row r="43" spans="1:7" ht="13.5" thickBot="1" x14ac:dyDescent="0.25">
      <c r="A43" s="75"/>
      <c r="B43" s="80" t="s">
        <v>18</v>
      </c>
      <c r="C43" s="76"/>
      <c r="D43" s="76"/>
      <c r="E43" s="77">
        <v>9070</v>
      </c>
      <c r="F43" s="77">
        <f>'kap. 08'!$I$30</f>
        <v>8500</v>
      </c>
      <c r="G43" s="77">
        <f t="shared" si="0"/>
        <v>0.9371554575523704</v>
      </c>
    </row>
    <row r="44" spans="1:7" ht="13.5" thickBot="1" x14ac:dyDescent="0.25">
      <c r="A44" s="75"/>
      <c r="B44" s="80" t="s">
        <v>556</v>
      </c>
      <c r="C44" s="76"/>
      <c r="D44" s="76"/>
      <c r="E44" s="77">
        <v>731408.4</v>
      </c>
      <c r="F44" s="77">
        <f>'kap. 08'!$I$78</f>
        <v>613708</v>
      </c>
      <c r="G44" s="77">
        <f t="shared" si="0"/>
        <v>0.8390770464216708</v>
      </c>
    </row>
    <row r="45" spans="1:7" ht="13.5" thickBot="1" x14ac:dyDescent="0.25">
      <c r="A45" s="75"/>
      <c r="B45" s="80" t="s">
        <v>160</v>
      </c>
      <c r="C45" s="76"/>
      <c r="D45" s="76"/>
      <c r="E45" s="77">
        <v>73139.100000000006</v>
      </c>
      <c r="F45" s="77">
        <f>'kap. 08'!$I$96</f>
        <v>126182.5</v>
      </c>
      <c r="G45" s="77">
        <f t="shared" si="0"/>
        <v>1.7252399879134415</v>
      </c>
    </row>
    <row r="46" spans="1:7" ht="13.5" thickBot="1" x14ac:dyDescent="0.25">
      <c r="A46" s="75"/>
      <c r="B46" s="80" t="s">
        <v>599</v>
      </c>
      <c r="C46" s="76"/>
      <c r="D46" s="76"/>
      <c r="E46" s="77">
        <v>10000</v>
      </c>
      <c r="F46" s="77">
        <f>'kap. 08'!$I$103</f>
        <v>10000</v>
      </c>
      <c r="G46" s="77">
        <f t="shared" si="0"/>
        <v>1</v>
      </c>
    </row>
    <row r="47" spans="1:7" ht="13.5" thickBot="1" x14ac:dyDescent="0.25">
      <c r="A47" s="78"/>
      <c r="B47" s="120" t="s">
        <v>1681</v>
      </c>
      <c r="C47" s="121"/>
      <c r="D47" s="121"/>
      <c r="E47" s="123">
        <f>SUM(E42:E46)</f>
        <v>839712.5</v>
      </c>
      <c r="F47" s="123">
        <f>SUM(F42:F46)</f>
        <v>777485.5</v>
      </c>
      <c r="G47" s="123">
        <f t="shared" si="0"/>
        <v>0.92589487473391185</v>
      </c>
    </row>
    <row r="48" spans="1:7" ht="13.5" thickBot="1" x14ac:dyDescent="0.25">
      <c r="A48" s="66"/>
      <c r="B48" s="67"/>
      <c r="C48" s="68"/>
      <c r="D48" s="68"/>
      <c r="E48" s="69"/>
      <c r="F48" s="69"/>
      <c r="G48" s="69"/>
    </row>
    <row r="49" spans="1:7" ht="13.5" thickBot="1" x14ac:dyDescent="0.25">
      <c r="A49" s="111" t="s">
        <v>1685</v>
      </c>
      <c r="B49" s="105"/>
      <c r="C49" s="105"/>
      <c r="D49" s="105"/>
      <c r="E49" s="106"/>
      <c r="F49" s="106"/>
      <c r="G49" s="106"/>
    </row>
    <row r="50" spans="1:7" ht="13.5" thickBot="1" x14ac:dyDescent="0.25">
      <c r="A50" s="75"/>
      <c r="B50" s="90" t="s">
        <v>545</v>
      </c>
      <c r="C50" s="90"/>
      <c r="D50" s="76"/>
      <c r="E50" s="77">
        <v>1271917.6000000001</v>
      </c>
      <c r="F50" s="77">
        <f>'kap. 09'!$I$235</f>
        <v>2545597.9</v>
      </c>
      <c r="G50" s="77">
        <f>SUM(F50/E50)</f>
        <v>2.0013858602161019</v>
      </c>
    </row>
    <row r="51" spans="1:7" ht="13.5" thickBot="1" x14ac:dyDescent="0.25">
      <c r="A51" s="84"/>
      <c r="B51" s="94" t="s">
        <v>671</v>
      </c>
      <c r="C51" s="95"/>
      <c r="D51" s="95"/>
      <c r="E51" s="96">
        <v>3472278.2</v>
      </c>
      <c r="F51" s="96">
        <f>'kap. 09'!$I$914</f>
        <v>3279843.1</v>
      </c>
      <c r="G51" s="96">
        <f>SUM(F51/E51)</f>
        <v>0.94457958466576786</v>
      </c>
    </row>
    <row r="52" spans="1:7" ht="13.5" thickBot="1" x14ac:dyDescent="0.25">
      <c r="A52" s="78"/>
      <c r="B52" s="124" t="s">
        <v>1681</v>
      </c>
      <c r="C52" s="121"/>
      <c r="D52" s="121"/>
      <c r="E52" s="123">
        <f>SUM(E50:E51)</f>
        <v>4744195.8000000007</v>
      </c>
      <c r="F52" s="123">
        <f>SUM(F50:F51)</f>
        <v>5825441</v>
      </c>
      <c r="G52" s="123">
        <f>SUM(F52/E52)</f>
        <v>1.227909058896768</v>
      </c>
    </row>
    <row r="53" spans="1:7" ht="13.5" thickBot="1" x14ac:dyDescent="0.25">
      <c r="A53" s="85"/>
      <c r="B53" s="86"/>
      <c r="C53" s="87"/>
      <c r="D53" s="87"/>
      <c r="E53" s="88"/>
      <c r="F53" s="88"/>
      <c r="G53" s="88"/>
    </row>
    <row r="54" spans="1:7" ht="13.5" thickBot="1" x14ac:dyDescent="0.25">
      <c r="A54" s="112" t="s">
        <v>1686</v>
      </c>
      <c r="B54" s="105"/>
      <c r="C54" s="105"/>
      <c r="D54" s="105"/>
      <c r="E54" s="106"/>
      <c r="F54" s="106"/>
      <c r="G54" s="106"/>
    </row>
    <row r="55" spans="1:7" ht="13.5" thickBot="1" x14ac:dyDescent="0.25">
      <c r="A55" s="89"/>
      <c r="B55" s="90" t="s">
        <v>599</v>
      </c>
      <c r="C55" s="81"/>
      <c r="D55" s="81"/>
      <c r="E55" s="91">
        <v>7989709.5</v>
      </c>
      <c r="F55" s="96">
        <f>'kap. 10'!$I$47</f>
        <v>8403469</v>
      </c>
      <c r="G55" s="91">
        <f>SUM(F55/E55)</f>
        <v>1.0517865511881253</v>
      </c>
    </row>
    <row r="56" spans="1:7" ht="13.5" thickBot="1" x14ac:dyDescent="0.25">
      <c r="A56" s="78"/>
      <c r="B56" s="120" t="s">
        <v>1681</v>
      </c>
      <c r="C56" s="121"/>
      <c r="D56" s="121"/>
      <c r="E56" s="123">
        <f>SUM(E55)</f>
        <v>7989709.5</v>
      </c>
      <c r="F56" s="123">
        <f>SUM(F55)</f>
        <v>8403469</v>
      </c>
      <c r="G56" s="123">
        <f>SUM(F56/E56)</f>
        <v>1.0517865511881253</v>
      </c>
    </row>
    <row r="57" spans="1:7" ht="13.5" thickBot="1" x14ac:dyDescent="0.25">
      <c r="A57" s="92"/>
      <c r="B57" s="86"/>
      <c r="C57" s="87"/>
      <c r="D57" s="87"/>
      <c r="E57" s="93"/>
      <c r="F57" s="93"/>
      <c r="G57" s="93"/>
    </row>
    <row r="58" spans="1:7" ht="16.5" thickBot="1" x14ac:dyDescent="0.3">
      <c r="A58" s="101" t="s">
        <v>1687</v>
      </c>
      <c r="B58" s="99"/>
      <c r="C58" s="99"/>
      <c r="D58" s="100"/>
      <c r="E58" s="102">
        <f>SUM(E13+E17+E22+E26+E30+E35+E39+E47+E52+E56)</f>
        <v>59325135.700000003</v>
      </c>
      <c r="F58" s="102">
        <f>SUM(F13+F17+F22+F26+F30+F35+F39+F47+F52+F56)</f>
        <v>64833170.600000001</v>
      </c>
      <c r="G58" s="102">
        <f>SUM(F58/E58)</f>
        <v>1.0928448765436198</v>
      </c>
    </row>
  </sheetData>
  <mergeCells count="6">
    <mergeCell ref="G6:G7"/>
    <mergeCell ref="A2:G4"/>
    <mergeCell ref="A6:D7"/>
    <mergeCell ref="E6:E7"/>
    <mergeCell ref="A24:C24"/>
    <mergeCell ref="F6:F7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N106"/>
  <sheetViews>
    <sheetView showGridLines="0" tabSelected="1" topLeftCell="B1" workbookViewId="0">
      <selection activeCell="A2" sqref="A2:G4"/>
    </sheetView>
  </sheetViews>
  <sheetFormatPr defaultRowHeight="12.75" x14ac:dyDescent="0.2"/>
  <cols>
    <col min="1" max="1" width="4.28515625" style="2" hidden="1" customWidth="1"/>
    <col min="2" max="2" width="0.85546875" style="2" customWidth="1"/>
    <col min="3" max="3" width="26.140625" style="2" customWidth="1"/>
    <col min="4" max="4" width="8.7109375" style="2" customWidth="1"/>
    <col min="5" max="5" width="48.28515625" style="2" customWidth="1"/>
    <col min="6" max="6" width="4.42578125" style="1" hidden="1" customWidth="1"/>
    <col min="7" max="7" width="60.42578125" style="1" hidden="1" customWidth="1"/>
    <col min="8" max="9" width="15" style="1" customWidth="1"/>
    <col min="10" max="10" width="8.7109375" style="1" hidden="1" customWidth="1"/>
    <col min="11" max="11" width="8.28515625" style="1" customWidth="1"/>
    <col min="12" max="14" width="9.140625" style="1"/>
  </cols>
  <sheetData>
    <row r="1" spans="1:11" x14ac:dyDescent="0.2">
      <c r="A1" s="2" t="s">
        <v>21</v>
      </c>
    </row>
    <row r="3" spans="1:11" x14ac:dyDescent="0.2">
      <c r="C3" s="59" t="s">
        <v>44</v>
      </c>
      <c r="D3" s="59"/>
      <c r="E3" s="59"/>
      <c r="F3" s="60"/>
      <c r="G3" s="60"/>
      <c r="H3" s="60"/>
      <c r="I3" s="60"/>
      <c r="J3" s="60"/>
      <c r="K3" s="60"/>
    </row>
    <row r="4" spans="1:11" x14ac:dyDescent="0.2">
      <c r="C4" s="59" t="s">
        <v>45</v>
      </c>
      <c r="D4" s="59"/>
      <c r="E4" s="59"/>
      <c r="F4" s="60"/>
      <c r="G4" s="60"/>
      <c r="H4" s="60"/>
      <c r="I4" s="60"/>
      <c r="J4" s="60"/>
      <c r="K4" s="60"/>
    </row>
    <row r="5" spans="1:11" x14ac:dyDescent="0.2">
      <c r="C5" s="59" t="s">
        <v>46</v>
      </c>
      <c r="D5" s="59"/>
      <c r="E5" s="59"/>
      <c r="F5" s="60"/>
      <c r="G5" s="60"/>
      <c r="H5" s="60"/>
      <c r="I5" s="60"/>
      <c r="J5" s="60"/>
      <c r="K5" s="60"/>
    </row>
    <row r="7" spans="1:11" ht="18" x14ac:dyDescent="0.25">
      <c r="A7" s="3" t="s">
        <v>0</v>
      </c>
      <c r="B7" s="3"/>
      <c r="C7" s="4" t="s">
        <v>544</v>
      </c>
      <c r="D7" s="33"/>
      <c r="E7" s="5"/>
      <c r="F7" s="6"/>
      <c r="G7" s="6"/>
      <c r="H7" s="43"/>
      <c r="I7" s="43"/>
      <c r="J7" s="43"/>
      <c r="K7" s="58"/>
    </row>
    <row r="8" spans="1:11" ht="13.5" thickBot="1" x14ac:dyDescent="0.25">
      <c r="A8" s="2" t="s">
        <v>1</v>
      </c>
      <c r="D8" s="34"/>
      <c r="H8" s="44"/>
      <c r="I8" s="44"/>
      <c r="J8" s="44"/>
      <c r="K8" s="44"/>
    </row>
    <row r="9" spans="1:11" ht="13.5" thickBot="1" x14ac:dyDescent="0.25">
      <c r="A9" s="2" t="s">
        <v>2</v>
      </c>
      <c r="C9" s="7" t="s">
        <v>3</v>
      </c>
      <c r="D9" s="35"/>
      <c r="E9" s="8"/>
      <c r="F9" s="9"/>
      <c r="G9" s="9"/>
      <c r="H9" s="45"/>
      <c r="I9" s="45"/>
      <c r="J9" s="45"/>
      <c r="K9" s="46"/>
    </row>
    <row r="10" spans="1:11" ht="13.5" thickBot="1" x14ac:dyDescent="0.25">
      <c r="A10" s="2" t="s">
        <v>4</v>
      </c>
      <c r="C10" s="10"/>
      <c r="D10" s="36"/>
      <c r="E10" s="11"/>
      <c r="F10" s="12"/>
      <c r="G10" s="12"/>
      <c r="H10" s="147"/>
      <c r="I10" s="147"/>
      <c r="J10" s="147"/>
      <c r="K10" s="148"/>
    </row>
    <row r="11" spans="1:11" ht="34.5" customHeight="1" x14ac:dyDescent="0.2">
      <c r="A11" s="2" t="s">
        <v>5</v>
      </c>
      <c r="C11" s="17" t="s">
        <v>6</v>
      </c>
      <c r="D11" s="37" t="s">
        <v>7</v>
      </c>
      <c r="E11" s="18" t="s">
        <v>8</v>
      </c>
      <c r="F11" s="19"/>
      <c r="G11" s="19"/>
      <c r="H11" s="19" t="s">
        <v>9</v>
      </c>
      <c r="I11" s="20" t="s">
        <v>10</v>
      </c>
      <c r="J11" s="19" t="s">
        <v>11</v>
      </c>
      <c r="K11" s="20" t="s">
        <v>12</v>
      </c>
    </row>
    <row r="12" spans="1:11" ht="13.5" customHeight="1" thickBot="1" x14ac:dyDescent="0.25">
      <c r="A12" s="2" t="s">
        <v>13</v>
      </c>
      <c r="C12" s="13"/>
      <c r="D12" s="38"/>
      <c r="E12" s="14" t="s">
        <v>14</v>
      </c>
      <c r="F12" s="15" t="s">
        <v>15</v>
      </c>
      <c r="G12" s="15" t="s">
        <v>16</v>
      </c>
      <c r="H12" s="15"/>
      <c r="I12" s="16"/>
      <c r="J12" s="15"/>
      <c r="K12" s="16"/>
    </row>
    <row r="13" spans="1:11" ht="13.5" thickBot="1" x14ac:dyDescent="0.25">
      <c r="A13" s="2" t="s">
        <v>17</v>
      </c>
      <c r="C13" s="23" t="s">
        <v>545</v>
      </c>
      <c r="D13" s="39"/>
      <c r="E13" s="21"/>
      <c r="F13" s="22"/>
      <c r="G13" s="22"/>
      <c r="H13" s="47"/>
      <c r="I13" s="48"/>
      <c r="J13" s="47"/>
      <c r="K13" s="48"/>
    </row>
    <row r="14" spans="1:11" x14ac:dyDescent="0.2">
      <c r="A14" s="2" t="s">
        <v>19</v>
      </c>
      <c r="C14" s="24" t="s">
        <v>419</v>
      </c>
      <c r="D14" s="40" t="s">
        <v>546</v>
      </c>
      <c r="E14" s="25" t="s">
        <v>547</v>
      </c>
      <c r="F14" s="26"/>
      <c r="G14" s="26"/>
      <c r="H14" s="49">
        <v>16095</v>
      </c>
      <c r="I14" s="50">
        <v>19095</v>
      </c>
      <c r="J14" s="49" t="s">
        <v>21</v>
      </c>
      <c r="K14" s="50">
        <f t="shared" ref="K14:K19" si="0">IF(H14=0,"***",I14/H14)</f>
        <v>1.1863932898415657</v>
      </c>
    </row>
    <row r="15" spans="1:11" x14ac:dyDescent="0.2">
      <c r="A15" s="2" t="s">
        <v>22</v>
      </c>
      <c r="C15" s="27"/>
      <c r="D15" s="41"/>
      <c r="E15" s="28" t="s">
        <v>548</v>
      </c>
      <c r="F15" s="29"/>
      <c r="G15" s="29"/>
      <c r="H15" s="51">
        <v>16095</v>
      </c>
      <c r="I15" s="52">
        <v>19095</v>
      </c>
      <c r="J15" s="51"/>
      <c r="K15" s="52">
        <f t="shared" si="0"/>
        <v>1.1863932898415657</v>
      </c>
    </row>
    <row r="16" spans="1:11" ht="13.5" thickBot="1" x14ac:dyDescent="0.25">
      <c r="A16" s="2" t="s">
        <v>23</v>
      </c>
      <c r="C16" s="30"/>
      <c r="D16" s="42"/>
      <c r="E16" s="31" t="s">
        <v>24</v>
      </c>
      <c r="F16" s="32"/>
      <c r="G16" s="32"/>
      <c r="H16" s="53">
        <v>16095</v>
      </c>
      <c r="I16" s="54">
        <v>19095</v>
      </c>
      <c r="J16" s="53"/>
      <c r="K16" s="54">
        <f t="shared" si="0"/>
        <v>1.1863932898415657</v>
      </c>
    </row>
    <row r="17" spans="1:11" ht="13.5" hidden="1" thickBot="1" x14ac:dyDescent="0.25">
      <c r="A17" s="2" t="s">
        <v>23</v>
      </c>
      <c r="C17" s="30"/>
      <c r="D17" s="42"/>
      <c r="E17" s="31"/>
      <c r="F17" s="32" t="s">
        <v>26</v>
      </c>
      <c r="G17" s="32" t="s">
        <v>1699</v>
      </c>
      <c r="H17" s="53"/>
      <c r="I17" s="54">
        <v>1882</v>
      </c>
      <c r="J17" s="53"/>
      <c r="K17" s="54" t="str">
        <f t="shared" si="0"/>
        <v>***</v>
      </c>
    </row>
    <row r="18" spans="1:11" ht="13.5" hidden="1" thickBot="1" x14ac:dyDescent="0.25">
      <c r="A18" s="2" t="s">
        <v>23</v>
      </c>
      <c r="C18" s="30"/>
      <c r="D18" s="42"/>
      <c r="E18" s="31"/>
      <c r="F18" s="32" t="s">
        <v>32</v>
      </c>
      <c r="G18" s="32" t="s">
        <v>1699</v>
      </c>
      <c r="H18" s="53"/>
      <c r="I18" s="54">
        <v>16633</v>
      </c>
      <c r="J18" s="53"/>
      <c r="K18" s="54" t="str">
        <f t="shared" si="0"/>
        <v>***</v>
      </c>
    </row>
    <row r="19" spans="1:11" ht="13.5" hidden="1" thickBot="1" x14ac:dyDescent="0.25">
      <c r="A19" s="2" t="s">
        <v>23</v>
      </c>
      <c r="C19" s="30"/>
      <c r="D19" s="42"/>
      <c r="E19" s="31"/>
      <c r="F19" s="32" t="s">
        <v>107</v>
      </c>
      <c r="G19" s="32" t="s">
        <v>1699</v>
      </c>
      <c r="H19" s="53"/>
      <c r="I19" s="54">
        <v>580</v>
      </c>
      <c r="J19" s="53"/>
      <c r="K19" s="54" t="str">
        <f t="shared" si="0"/>
        <v>***</v>
      </c>
    </row>
    <row r="20" spans="1:11" ht="13.5" thickBot="1" x14ac:dyDescent="0.25">
      <c r="A20" s="2" t="s">
        <v>17</v>
      </c>
      <c r="C20" s="23" t="s">
        <v>549</v>
      </c>
      <c r="D20" s="39"/>
      <c r="E20" s="21"/>
      <c r="F20" s="22"/>
      <c r="G20" s="22"/>
      <c r="H20" s="61" t="s">
        <v>80</v>
      </c>
      <c r="I20" s="62">
        <v>19095</v>
      </c>
      <c r="J20" s="61"/>
      <c r="K20" s="62" t="s">
        <v>80</v>
      </c>
    </row>
    <row r="21" spans="1:11" ht="13.5" thickBot="1" x14ac:dyDescent="0.25">
      <c r="A21" s="2" t="s">
        <v>17</v>
      </c>
      <c r="C21" s="23" t="s">
        <v>18</v>
      </c>
      <c r="D21" s="39"/>
      <c r="E21" s="21"/>
      <c r="F21" s="22"/>
      <c r="G21" s="22"/>
      <c r="H21" s="61"/>
      <c r="I21" s="62"/>
      <c r="J21" s="61"/>
      <c r="K21" s="62"/>
    </row>
    <row r="22" spans="1:11" x14ac:dyDescent="0.2">
      <c r="A22" s="2" t="s">
        <v>19</v>
      </c>
      <c r="C22" s="24" t="s">
        <v>550</v>
      </c>
      <c r="D22" s="40" t="s">
        <v>551</v>
      </c>
      <c r="E22" s="25" t="s">
        <v>552</v>
      </c>
      <c r="F22" s="26"/>
      <c r="G22" s="26"/>
      <c r="H22" s="49">
        <v>9070</v>
      </c>
      <c r="I22" s="50">
        <v>8500</v>
      </c>
      <c r="J22" s="49" t="s">
        <v>21</v>
      </c>
      <c r="K22" s="50">
        <f t="shared" ref="K22:K29" si="1">IF(H22=0,"***",I22/H22)</f>
        <v>0.9371554575523704</v>
      </c>
    </row>
    <row r="23" spans="1:11" x14ac:dyDescent="0.2">
      <c r="A23" s="2" t="s">
        <v>22</v>
      </c>
      <c r="C23" s="27"/>
      <c r="D23" s="41"/>
      <c r="E23" s="28" t="s">
        <v>31</v>
      </c>
      <c r="F23" s="29"/>
      <c r="G23" s="29"/>
      <c r="H23" s="51">
        <v>9070</v>
      </c>
      <c r="I23" s="52">
        <v>8500</v>
      </c>
      <c r="J23" s="51"/>
      <c r="K23" s="52">
        <f t="shared" si="1"/>
        <v>0.9371554575523704</v>
      </c>
    </row>
    <row r="24" spans="1:11" ht="13.5" thickBot="1" x14ac:dyDescent="0.25">
      <c r="A24" s="2" t="s">
        <v>23</v>
      </c>
      <c r="C24" s="30"/>
      <c r="D24" s="42"/>
      <c r="E24" s="31" t="s">
        <v>24</v>
      </c>
      <c r="F24" s="32"/>
      <c r="G24" s="32"/>
      <c r="H24" s="53">
        <v>9070</v>
      </c>
      <c r="I24" s="54">
        <v>8500</v>
      </c>
      <c r="J24" s="53"/>
      <c r="K24" s="54">
        <f t="shared" si="1"/>
        <v>0.9371554575523704</v>
      </c>
    </row>
    <row r="25" spans="1:11" ht="13.5" hidden="1" thickBot="1" x14ac:dyDescent="0.25">
      <c r="A25" s="2" t="s">
        <v>23</v>
      </c>
      <c r="C25" s="30"/>
      <c r="D25" s="42"/>
      <c r="E25" s="31"/>
      <c r="F25" s="32" t="s">
        <v>26</v>
      </c>
      <c r="G25" s="32" t="s">
        <v>440</v>
      </c>
      <c r="H25" s="53"/>
      <c r="I25" s="54">
        <v>3500</v>
      </c>
      <c r="J25" s="53"/>
      <c r="K25" s="54" t="str">
        <f t="shared" si="1"/>
        <v>***</v>
      </c>
    </row>
    <row r="26" spans="1:11" ht="13.5" hidden="1" thickBot="1" x14ac:dyDescent="0.25">
      <c r="A26" s="2" t="s">
        <v>23</v>
      </c>
      <c r="C26" s="30"/>
      <c r="D26" s="42"/>
      <c r="E26" s="31"/>
      <c r="F26" s="32" t="s">
        <v>32</v>
      </c>
      <c r="G26" s="32" t="s">
        <v>434</v>
      </c>
      <c r="H26" s="53"/>
      <c r="I26" s="54">
        <v>3430</v>
      </c>
      <c r="J26" s="53"/>
      <c r="K26" s="54" t="str">
        <f t="shared" si="1"/>
        <v>***</v>
      </c>
    </row>
    <row r="27" spans="1:11" ht="13.5" hidden="1" thickBot="1" x14ac:dyDescent="0.25">
      <c r="A27" s="2" t="s">
        <v>23</v>
      </c>
      <c r="C27" s="30"/>
      <c r="D27" s="42"/>
      <c r="E27" s="31"/>
      <c r="F27" s="32" t="s">
        <v>33</v>
      </c>
      <c r="G27" s="32" t="s">
        <v>553</v>
      </c>
      <c r="H27" s="53"/>
      <c r="I27" s="54">
        <v>1000</v>
      </c>
      <c r="J27" s="53"/>
      <c r="K27" s="54" t="str">
        <f t="shared" si="1"/>
        <v>***</v>
      </c>
    </row>
    <row r="28" spans="1:11" ht="13.5" hidden="1" thickBot="1" x14ac:dyDescent="0.25">
      <c r="A28" s="2" t="s">
        <v>23</v>
      </c>
      <c r="C28" s="30"/>
      <c r="D28" s="42"/>
      <c r="E28" s="31"/>
      <c r="F28" s="32" t="s">
        <v>527</v>
      </c>
      <c r="G28" s="32" t="s">
        <v>554</v>
      </c>
      <c r="H28" s="53"/>
      <c r="I28" s="54">
        <v>500</v>
      </c>
      <c r="J28" s="53"/>
      <c r="K28" s="54" t="str">
        <f t="shared" si="1"/>
        <v>***</v>
      </c>
    </row>
    <row r="29" spans="1:11" ht="13.5" hidden="1" thickBot="1" x14ac:dyDescent="0.25">
      <c r="A29" s="2" t="s">
        <v>23</v>
      </c>
      <c r="C29" s="30"/>
      <c r="D29" s="42"/>
      <c r="E29" s="31"/>
      <c r="F29" s="32" t="s">
        <v>63</v>
      </c>
      <c r="G29" s="32" t="s">
        <v>555</v>
      </c>
      <c r="H29" s="53"/>
      <c r="I29" s="54">
        <v>70</v>
      </c>
      <c r="J29" s="53"/>
      <c r="K29" s="54" t="str">
        <f t="shared" si="1"/>
        <v>***</v>
      </c>
    </row>
    <row r="30" spans="1:11" ht="13.5" thickBot="1" x14ac:dyDescent="0.25">
      <c r="A30" s="2" t="s">
        <v>17</v>
      </c>
      <c r="C30" s="23" t="s">
        <v>27</v>
      </c>
      <c r="D30" s="39"/>
      <c r="E30" s="21"/>
      <c r="F30" s="22"/>
      <c r="G30" s="22"/>
      <c r="H30" s="61" t="s">
        <v>80</v>
      </c>
      <c r="I30" s="62">
        <v>8500</v>
      </c>
      <c r="J30" s="61"/>
      <c r="K30" s="62" t="s">
        <v>80</v>
      </c>
    </row>
    <row r="31" spans="1:11" ht="13.5" thickBot="1" x14ac:dyDescent="0.25">
      <c r="A31" s="2" t="s">
        <v>17</v>
      </c>
      <c r="C31" s="23" t="s">
        <v>556</v>
      </c>
      <c r="D31" s="39"/>
      <c r="E31" s="21"/>
      <c r="F31" s="22"/>
      <c r="G31" s="22"/>
      <c r="H31" s="47"/>
      <c r="I31" s="48"/>
      <c r="J31" s="47"/>
      <c r="K31" s="48"/>
    </row>
    <row r="32" spans="1:11" x14ac:dyDescent="0.2">
      <c r="A32" s="2" t="s">
        <v>19</v>
      </c>
      <c r="C32" s="24" t="s">
        <v>557</v>
      </c>
      <c r="D32" s="40" t="s">
        <v>558</v>
      </c>
      <c r="E32" s="25" t="s">
        <v>559</v>
      </c>
      <c r="F32" s="26"/>
      <c r="G32" s="26"/>
      <c r="H32" s="49">
        <v>5100</v>
      </c>
      <c r="I32" s="50">
        <v>5100</v>
      </c>
      <c r="J32" s="49" t="s">
        <v>21</v>
      </c>
      <c r="K32" s="50">
        <f t="shared" ref="K32:K77" si="2">IF(H32=0,"***",I32/H32)</f>
        <v>1</v>
      </c>
    </row>
    <row r="33" spans="1:11" x14ac:dyDescent="0.2">
      <c r="A33" s="2" t="s">
        <v>22</v>
      </c>
      <c r="C33" s="27"/>
      <c r="D33" s="41"/>
      <c r="E33" s="28" t="s">
        <v>31</v>
      </c>
      <c r="F33" s="29"/>
      <c r="G33" s="29"/>
      <c r="H33" s="51">
        <v>5100</v>
      </c>
      <c r="I33" s="52">
        <v>5100</v>
      </c>
      <c r="J33" s="51"/>
      <c r="K33" s="52">
        <f t="shared" si="2"/>
        <v>1</v>
      </c>
    </row>
    <row r="34" spans="1:11" x14ac:dyDescent="0.2">
      <c r="A34" s="2" t="s">
        <v>23</v>
      </c>
      <c r="C34" s="30"/>
      <c r="D34" s="42"/>
      <c r="E34" s="31" t="s">
        <v>24</v>
      </c>
      <c r="F34" s="32"/>
      <c r="G34" s="32"/>
      <c r="H34" s="53">
        <v>5100</v>
      </c>
      <c r="I34" s="54">
        <v>5100</v>
      </c>
      <c r="J34" s="53"/>
      <c r="K34" s="54">
        <f t="shared" si="2"/>
        <v>1</v>
      </c>
    </row>
    <row r="35" spans="1:11" hidden="1" x14ac:dyDescent="0.2">
      <c r="A35" s="2" t="s">
        <v>23</v>
      </c>
      <c r="C35" s="30"/>
      <c r="D35" s="42"/>
      <c r="E35" s="31"/>
      <c r="F35" s="32" t="s">
        <v>52</v>
      </c>
      <c r="G35" s="32" t="s">
        <v>560</v>
      </c>
      <c r="H35" s="53"/>
      <c r="I35" s="54">
        <v>100</v>
      </c>
      <c r="J35" s="53"/>
      <c r="K35" s="54" t="str">
        <f t="shared" si="2"/>
        <v>***</v>
      </c>
    </row>
    <row r="36" spans="1:11" hidden="1" x14ac:dyDescent="0.2">
      <c r="A36" s="2" t="s">
        <v>23</v>
      </c>
      <c r="C36" s="30"/>
      <c r="D36" s="42"/>
      <c r="E36" s="31"/>
      <c r="F36" s="32" t="s">
        <v>32</v>
      </c>
      <c r="G36" s="32" t="s">
        <v>434</v>
      </c>
      <c r="H36" s="53"/>
      <c r="I36" s="54">
        <v>3000</v>
      </c>
      <c r="J36" s="53"/>
      <c r="K36" s="54" t="str">
        <f t="shared" si="2"/>
        <v>***</v>
      </c>
    </row>
    <row r="37" spans="1:11" hidden="1" x14ac:dyDescent="0.2">
      <c r="A37" s="2" t="s">
        <v>23</v>
      </c>
      <c r="C37" s="30"/>
      <c r="D37" s="42"/>
      <c r="E37" s="31"/>
      <c r="F37" s="32" t="s">
        <v>527</v>
      </c>
      <c r="G37" s="32" t="s">
        <v>554</v>
      </c>
      <c r="H37" s="53"/>
      <c r="I37" s="54">
        <v>1900</v>
      </c>
      <c r="J37" s="53"/>
      <c r="K37" s="54" t="str">
        <f t="shared" si="2"/>
        <v>***</v>
      </c>
    </row>
    <row r="38" spans="1:11" hidden="1" x14ac:dyDescent="0.2">
      <c r="A38" s="2" t="s">
        <v>23</v>
      </c>
      <c r="C38" s="30"/>
      <c r="D38" s="42"/>
      <c r="E38" s="31"/>
      <c r="F38" s="32" t="s">
        <v>63</v>
      </c>
      <c r="G38" s="32" t="s">
        <v>555</v>
      </c>
      <c r="H38" s="53"/>
      <c r="I38" s="54">
        <v>100</v>
      </c>
      <c r="J38" s="53"/>
      <c r="K38" s="54" t="str">
        <f t="shared" si="2"/>
        <v>***</v>
      </c>
    </row>
    <row r="39" spans="1:11" x14ac:dyDescent="0.2">
      <c r="A39" s="2" t="s">
        <v>19</v>
      </c>
      <c r="C39" s="24" t="s">
        <v>48</v>
      </c>
      <c r="D39" s="40" t="s">
        <v>561</v>
      </c>
      <c r="E39" s="25" t="s">
        <v>562</v>
      </c>
      <c r="F39" s="26"/>
      <c r="G39" s="26"/>
      <c r="H39" s="49">
        <v>272899.7</v>
      </c>
      <c r="I39" s="50">
        <v>200000</v>
      </c>
      <c r="J39" s="49" t="s">
        <v>21</v>
      </c>
      <c r="K39" s="50">
        <f t="shared" si="2"/>
        <v>0.73286998849760554</v>
      </c>
    </row>
    <row r="40" spans="1:11" x14ac:dyDescent="0.2">
      <c r="A40" s="2" t="s">
        <v>22</v>
      </c>
      <c r="C40" s="27"/>
      <c r="D40" s="41"/>
      <c r="E40" s="28" t="s">
        <v>31</v>
      </c>
      <c r="F40" s="29"/>
      <c r="G40" s="29"/>
      <c r="H40" s="51">
        <v>272899.7</v>
      </c>
      <c r="I40" s="52">
        <v>200000</v>
      </c>
      <c r="J40" s="51"/>
      <c r="K40" s="52">
        <f t="shared" si="2"/>
        <v>0.73286998849760554</v>
      </c>
    </row>
    <row r="41" spans="1:11" x14ac:dyDescent="0.2">
      <c r="A41" s="2" t="s">
        <v>23</v>
      </c>
      <c r="C41" s="30"/>
      <c r="D41" s="42"/>
      <c r="E41" s="31" t="s">
        <v>24</v>
      </c>
      <c r="F41" s="32"/>
      <c r="G41" s="32"/>
      <c r="H41" s="53">
        <v>272899.7</v>
      </c>
      <c r="I41" s="54">
        <v>200000</v>
      </c>
      <c r="J41" s="53"/>
      <c r="K41" s="54">
        <f t="shared" si="2"/>
        <v>0.73286998849760554</v>
      </c>
    </row>
    <row r="42" spans="1:11" hidden="1" x14ac:dyDescent="0.2">
      <c r="A42" s="2" t="s">
        <v>23</v>
      </c>
      <c r="C42" s="30"/>
      <c r="D42" s="42"/>
      <c r="E42" s="31"/>
      <c r="F42" s="32" t="s">
        <v>37</v>
      </c>
      <c r="G42" s="32" t="s">
        <v>563</v>
      </c>
      <c r="H42" s="53"/>
      <c r="I42" s="54">
        <v>79.7</v>
      </c>
      <c r="J42" s="53"/>
      <c r="K42" s="54" t="str">
        <f t="shared" si="2"/>
        <v>***</v>
      </c>
    </row>
    <row r="43" spans="1:11" hidden="1" x14ac:dyDescent="0.2">
      <c r="A43" s="2" t="s">
        <v>23</v>
      </c>
      <c r="C43" s="30"/>
      <c r="D43" s="42"/>
      <c r="E43" s="31"/>
      <c r="F43" s="32" t="s">
        <v>501</v>
      </c>
      <c r="G43" s="32" t="s">
        <v>564</v>
      </c>
      <c r="H43" s="53"/>
      <c r="I43" s="54">
        <v>200</v>
      </c>
      <c r="J43" s="53"/>
      <c r="K43" s="54" t="str">
        <f t="shared" si="2"/>
        <v>***</v>
      </c>
    </row>
    <row r="44" spans="1:11" hidden="1" x14ac:dyDescent="0.2">
      <c r="A44" s="2" t="s">
        <v>23</v>
      </c>
      <c r="C44" s="30"/>
      <c r="D44" s="42"/>
      <c r="E44" s="31"/>
      <c r="F44" s="32" t="s">
        <v>38</v>
      </c>
      <c r="G44" s="32" t="s">
        <v>459</v>
      </c>
      <c r="H44" s="53"/>
      <c r="I44" s="54">
        <v>1000</v>
      </c>
      <c r="J44" s="53"/>
      <c r="K44" s="54" t="str">
        <f t="shared" si="2"/>
        <v>***</v>
      </c>
    </row>
    <row r="45" spans="1:11" hidden="1" x14ac:dyDescent="0.2">
      <c r="A45" s="2" t="s">
        <v>23</v>
      </c>
      <c r="C45" s="30"/>
      <c r="D45" s="42"/>
      <c r="E45" s="31"/>
      <c r="F45" s="32" t="s">
        <v>62</v>
      </c>
      <c r="G45" s="32" t="s">
        <v>565</v>
      </c>
      <c r="H45" s="53"/>
      <c r="I45" s="54">
        <v>10000</v>
      </c>
      <c r="J45" s="53"/>
      <c r="K45" s="54" t="str">
        <f t="shared" si="2"/>
        <v>***</v>
      </c>
    </row>
    <row r="46" spans="1:11" hidden="1" x14ac:dyDescent="0.2">
      <c r="A46" s="2" t="s">
        <v>23</v>
      </c>
      <c r="C46" s="30"/>
      <c r="D46" s="42"/>
      <c r="E46" s="31"/>
      <c r="F46" s="32" t="s">
        <v>52</v>
      </c>
      <c r="G46" s="32" t="s">
        <v>566</v>
      </c>
      <c r="H46" s="53"/>
      <c r="I46" s="54">
        <v>20000</v>
      </c>
      <c r="J46" s="53"/>
      <c r="K46" s="54" t="str">
        <f t="shared" si="2"/>
        <v>***</v>
      </c>
    </row>
    <row r="47" spans="1:11" hidden="1" x14ac:dyDescent="0.2">
      <c r="A47" s="2" t="s">
        <v>23</v>
      </c>
      <c r="C47" s="30"/>
      <c r="D47" s="42"/>
      <c r="E47" s="31"/>
      <c r="F47" s="32" t="s">
        <v>26</v>
      </c>
      <c r="G47" s="32" t="s">
        <v>440</v>
      </c>
      <c r="H47" s="53"/>
      <c r="I47" s="54">
        <v>35000</v>
      </c>
      <c r="J47" s="53"/>
      <c r="K47" s="54" t="str">
        <f t="shared" si="2"/>
        <v>***</v>
      </c>
    </row>
    <row r="48" spans="1:11" hidden="1" x14ac:dyDescent="0.2">
      <c r="A48" s="2" t="s">
        <v>23</v>
      </c>
      <c r="C48" s="30"/>
      <c r="D48" s="42"/>
      <c r="E48" s="31"/>
      <c r="F48" s="32" t="s">
        <v>91</v>
      </c>
      <c r="G48" s="32" t="s">
        <v>567</v>
      </c>
      <c r="H48" s="53"/>
      <c r="I48" s="54">
        <v>10420</v>
      </c>
      <c r="J48" s="53"/>
      <c r="K48" s="54" t="str">
        <f t="shared" si="2"/>
        <v>***</v>
      </c>
    </row>
    <row r="49" spans="1:11" hidden="1" x14ac:dyDescent="0.2">
      <c r="A49" s="2" t="s">
        <v>23</v>
      </c>
      <c r="C49" s="30"/>
      <c r="D49" s="42"/>
      <c r="E49" s="31"/>
      <c r="F49" s="32" t="s">
        <v>32</v>
      </c>
      <c r="G49" s="32" t="s">
        <v>568</v>
      </c>
      <c r="H49" s="53"/>
      <c r="I49" s="54">
        <v>23000.3</v>
      </c>
      <c r="J49" s="53"/>
      <c r="K49" s="54" t="str">
        <f t="shared" si="2"/>
        <v>***</v>
      </c>
    </row>
    <row r="50" spans="1:11" hidden="1" x14ac:dyDescent="0.2">
      <c r="A50" s="2" t="s">
        <v>23</v>
      </c>
      <c r="C50" s="30"/>
      <c r="D50" s="42"/>
      <c r="E50" s="31"/>
      <c r="F50" s="32" t="s">
        <v>40</v>
      </c>
      <c r="G50" s="32" t="s">
        <v>569</v>
      </c>
      <c r="H50" s="53"/>
      <c r="I50" s="54">
        <v>80100</v>
      </c>
      <c r="J50" s="53"/>
      <c r="K50" s="54" t="str">
        <f t="shared" si="2"/>
        <v>***</v>
      </c>
    </row>
    <row r="51" spans="1:11" hidden="1" x14ac:dyDescent="0.2">
      <c r="A51" s="2" t="s">
        <v>23</v>
      </c>
      <c r="C51" s="30"/>
      <c r="D51" s="42"/>
      <c r="E51" s="31"/>
      <c r="F51" s="32" t="s">
        <v>33</v>
      </c>
      <c r="G51" s="32" t="s">
        <v>570</v>
      </c>
      <c r="H51" s="53"/>
      <c r="I51" s="54">
        <v>20000</v>
      </c>
      <c r="J51" s="53"/>
      <c r="K51" s="54" t="str">
        <f t="shared" si="2"/>
        <v>***</v>
      </c>
    </row>
    <row r="52" spans="1:11" hidden="1" x14ac:dyDescent="0.2">
      <c r="A52" s="2" t="s">
        <v>23</v>
      </c>
      <c r="C52" s="30"/>
      <c r="D52" s="42"/>
      <c r="E52" s="31"/>
      <c r="F52" s="32" t="s">
        <v>63</v>
      </c>
      <c r="G52" s="32" t="s">
        <v>555</v>
      </c>
      <c r="H52" s="53"/>
      <c r="I52" s="54">
        <v>200</v>
      </c>
      <c r="J52" s="53"/>
      <c r="K52" s="54" t="str">
        <f t="shared" si="2"/>
        <v>***</v>
      </c>
    </row>
    <row r="53" spans="1:11" x14ac:dyDescent="0.2">
      <c r="A53" s="2" t="s">
        <v>19</v>
      </c>
      <c r="C53" s="24" t="s">
        <v>48</v>
      </c>
      <c r="D53" s="40" t="s">
        <v>571</v>
      </c>
      <c r="E53" s="25" t="s">
        <v>572</v>
      </c>
      <c r="F53" s="26"/>
      <c r="G53" s="26"/>
      <c r="H53" s="49">
        <v>445000</v>
      </c>
      <c r="I53" s="50">
        <v>400000</v>
      </c>
      <c r="J53" s="49" t="s">
        <v>21</v>
      </c>
      <c r="K53" s="50">
        <f t="shared" si="2"/>
        <v>0.898876404494382</v>
      </c>
    </row>
    <row r="54" spans="1:11" x14ac:dyDescent="0.2">
      <c r="A54" s="2" t="s">
        <v>22</v>
      </c>
      <c r="C54" s="27"/>
      <c r="D54" s="41"/>
      <c r="E54" s="28" t="s">
        <v>31</v>
      </c>
      <c r="F54" s="29"/>
      <c r="G54" s="29"/>
      <c r="H54" s="51">
        <v>195000</v>
      </c>
      <c r="I54" s="52">
        <v>188000</v>
      </c>
      <c r="J54" s="51"/>
      <c r="K54" s="52">
        <f t="shared" si="2"/>
        <v>0.96410256410256412</v>
      </c>
    </row>
    <row r="55" spans="1:11" x14ac:dyDescent="0.2">
      <c r="A55" s="2" t="s">
        <v>23</v>
      </c>
      <c r="C55" s="30"/>
      <c r="D55" s="42"/>
      <c r="E55" s="31" t="s">
        <v>24</v>
      </c>
      <c r="F55" s="32"/>
      <c r="G55" s="32"/>
      <c r="H55" s="53">
        <v>195000</v>
      </c>
      <c r="I55" s="54">
        <v>188000</v>
      </c>
      <c r="J55" s="53"/>
      <c r="K55" s="54">
        <f t="shared" si="2"/>
        <v>0.96410256410256412</v>
      </c>
    </row>
    <row r="56" spans="1:11" hidden="1" x14ac:dyDescent="0.2">
      <c r="A56" s="2" t="s">
        <v>23</v>
      </c>
      <c r="C56" s="30"/>
      <c r="D56" s="42"/>
      <c r="E56" s="31"/>
      <c r="F56" s="32" t="s">
        <v>501</v>
      </c>
      <c r="G56" s="32" t="s">
        <v>573</v>
      </c>
      <c r="H56" s="53"/>
      <c r="I56" s="54">
        <v>5000</v>
      </c>
      <c r="J56" s="53"/>
      <c r="K56" s="54" t="str">
        <f t="shared" si="2"/>
        <v>***</v>
      </c>
    </row>
    <row r="57" spans="1:11" hidden="1" x14ac:dyDescent="0.2">
      <c r="A57" s="2" t="s">
        <v>23</v>
      </c>
      <c r="C57" s="30"/>
      <c r="D57" s="42"/>
      <c r="E57" s="31"/>
      <c r="F57" s="32" t="s">
        <v>38</v>
      </c>
      <c r="G57" s="32" t="s">
        <v>574</v>
      </c>
      <c r="H57" s="53"/>
      <c r="I57" s="54">
        <v>150000</v>
      </c>
      <c r="J57" s="53"/>
      <c r="K57" s="54" t="str">
        <f t="shared" si="2"/>
        <v>***</v>
      </c>
    </row>
    <row r="58" spans="1:11" hidden="1" x14ac:dyDescent="0.2">
      <c r="A58" s="2" t="s">
        <v>23</v>
      </c>
      <c r="C58" s="30"/>
      <c r="D58" s="42"/>
      <c r="E58" s="31"/>
      <c r="F58" s="32" t="s">
        <v>26</v>
      </c>
      <c r="G58" s="32" t="s">
        <v>575</v>
      </c>
      <c r="H58" s="53"/>
      <c r="I58" s="54">
        <v>10000</v>
      </c>
      <c r="J58" s="53"/>
      <c r="K58" s="54" t="str">
        <f t="shared" si="2"/>
        <v>***</v>
      </c>
    </row>
    <row r="59" spans="1:11" hidden="1" x14ac:dyDescent="0.2">
      <c r="A59" s="2" t="s">
        <v>23</v>
      </c>
      <c r="C59" s="30"/>
      <c r="D59" s="42"/>
      <c r="E59" s="31"/>
      <c r="F59" s="32" t="s">
        <v>32</v>
      </c>
      <c r="G59" s="32" t="s">
        <v>576</v>
      </c>
      <c r="H59" s="53"/>
      <c r="I59" s="54">
        <v>18000</v>
      </c>
      <c r="J59" s="53"/>
      <c r="K59" s="54" t="str">
        <f t="shared" si="2"/>
        <v>***</v>
      </c>
    </row>
    <row r="60" spans="1:11" hidden="1" x14ac:dyDescent="0.2">
      <c r="A60" s="2" t="s">
        <v>23</v>
      </c>
      <c r="C60" s="30"/>
      <c r="D60" s="42"/>
      <c r="E60" s="31"/>
      <c r="F60" s="32" t="s">
        <v>40</v>
      </c>
      <c r="G60" s="32" t="s">
        <v>577</v>
      </c>
      <c r="H60" s="53"/>
      <c r="I60" s="54">
        <v>5000</v>
      </c>
      <c r="J60" s="53"/>
      <c r="K60" s="54" t="str">
        <f t="shared" si="2"/>
        <v>***</v>
      </c>
    </row>
    <row r="61" spans="1:11" x14ac:dyDescent="0.2">
      <c r="A61" s="2" t="s">
        <v>22</v>
      </c>
      <c r="C61" s="27"/>
      <c r="D61" s="41"/>
      <c r="E61" s="28" t="s">
        <v>578</v>
      </c>
      <c r="F61" s="29"/>
      <c r="G61" s="29"/>
      <c r="H61" s="51">
        <v>250000</v>
      </c>
      <c r="I61" s="52">
        <v>212000</v>
      </c>
      <c r="J61" s="51"/>
      <c r="K61" s="52">
        <f t="shared" si="2"/>
        <v>0.84799999999999998</v>
      </c>
    </row>
    <row r="62" spans="1:11" x14ac:dyDescent="0.2">
      <c r="A62" s="2" t="s">
        <v>23</v>
      </c>
      <c r="C62" s="30"/>
      <c r="D62" s="42"/>
      <c r="E62" s="31" t="s">
        <v>24</v>
      </c>
      <c r="F62" s="32"/>
      <c r="G62" s="32"/>
      <c r="H62" s="53">
        <v>250000</v>
      </c>
      <c r="I62" s="54">
        <v>212000</v>
      </c>
      <c r="J62" s="53"/>
      <c r="K62" s="54">
        <f t="shared" si="2"/>
        <v>0.84799999999999998</v>
      </c>
    </row>
    <row r="63" spans="1:11" hidden="1" x14ac:dyDescent="0.2">
      <c r="A63" s="2" t="s">
        <v>23</v>
      </c>
      <c r="C63" s="30"/>
      <c r="D63" s="42"/>
      <c r="E63" s="31"/>
      <c r="F63" s="32" t="s">
        <v>32</v>
      </c>
      <c r="G63" s="32" t="s">
        <v>579</v>
      </c>
      <c r="H63" s="53"/>
      <c r="I63" s="54">
        <v>212000</v>
      </c>
      <c r="J63" s="53"/>
      <c r="K63" s="54" t="str">
        <f t="shared" si="2"/>
        <v>***</v>
      </c>
    </row>
    <row r="64" spans="1:11" x14ac:dyDescent="0.2">
      <c r="A64" s="2" t="s">
        <v>19</v>
      </c>
      <c r="C64" s="24" t="s">
        <v>48</v>
      </c>
      <c r="D64" s="40" t="s">
        <v>580</v>
      </c>
      <c r="E64" s="25" t="s">
        <v>581</v>
      </c>
      <c r="F64" s="26"/>
      <c r="G64" s="26"/>
      <c r="H64" s="49">
        <v>1408.7</v>
      </c>
      <c r="I64" s="50">
        <v>1608</v>
      </c>
      <c r="J64" s="49" t="s">
        <v>21</v>
      </c>
      <c r="K64" s="50">
        <f t="shared" si="2"/>
        <v>1.141477958401363</v>
      </c>
    </row>
    <row r="65" spans="1:11" x14ac:dyDescent="0.2">
      <c r="A65" s="2" t="s">
        <v>22</v>
      </c>
      <c r="C65" s="27"/>
      <c r="D65" s="41"/>
      <c r="E65" s="28" t="s">
        <v>70</v>
      </c>
      <c r="F65" s="29"/>
      <c r="G65" s="29"/>
      <c r="H65" s="51">
        <v>482.1</v>
      </c>
      <c r="I65" s="52">
        <v>108</v>
      </c>
      <c r="J65" s="51"/>
      <c r="K65" s="52">
        <f t="shared" si="2"/>
        <v>0.22401991288114498</v>
      </c>
    </row>
    <row r="66" spans="1:11" x14ac:dyDescent="0.2">
      <c r="A66" s="2" t="s">
        <v>23</v>
      </c>
      <c r="C66" s="30"/>
      <c r="D66" s="42"/>
      <c r="E66" s="31" t="s">
        <v>29</v>
      </c>
      <c r="F66" s="32"/>
      <c r="G66" s="32"/>
      <c r="H66" s="53">
        <v>0</v>
      </c>
      <c r="I66" s="54">
        <v>108</v>
      </c>
      <c r="J66" s="53"/>
      <c r="K66" s="54" t="str">
        <f t="shared" si="2"/>
        <v>***</v>
      </c>
    </row>
    <row r="67" spans="1:11" hidden="1" x14ac:dyDescent="0.2">
      <c r="A67" s="2" t="s">
        <v>23</v>
      </c>
      <c r="C67" s="30"/>
      <c r="D67" s="42"/>
      <c r="E67" s="31"/>
      <c r="F67" s="32" t="s">
        <v>72</v>
      </c>
      <c r="G67" s="32" t="s">
        <v>581</v>
      </c>
      <c r="H67" s="53"/>
      <c r="I67" s="54">
        <v>80</v>
      </c>
      <c r="J67" s="53"/>
      <c r="K67" s="54" t="str">
        <f t="shared" si="2"/>
        <v>***</v>
      </c>
    </row>
    <row r="68" spans="1:11" hidden="1" x14ac:dyDescent="0.2">
      <c r="A68" s="2" t="s">
        <v>23</v>
      </c>
      <c r="C68" s="30"/>
      <c r="D68" s="42"/>
      <c r="E68" s="31"/>
      <c r="F68" s="32" t="s">
        <v>73</v>
      </c>
      <c r="G68" s="32" t="s">
        <v>581</v>
      </c>
      <c r="H68" s="53"/>
      <c r="I68" s="54">
        <v>20</v>
      </c>
      <c r="J68" s="53"/>
      <c r="K68" s="54" t="str">
        <f t="shared" si="2"/>
        <v>***</v>
      </c>
    </row>
    <row r="69" spans="1:11" hidden="1" x14ac:dyDescent="0.2">
      <c r="A69" s="2" t="s">
        <v>23</v>
      </c>
      <c r="C69" s="30"/>
      <c r="D69" s="42"/>
      <c r="E69" s="31"/>
      <c r="F69" s="32" t="s">
        <v>74</v>
      </c>
      <c r="G69" s="32" t="s">
        <v>581</v>
      </c>
      <c r="H69" s="53"/>
      <c r="I69" s="54">
        <v>8</v>
      </c>
      <c r="J69" s="53"/>
      <c r="K69" s="54" t="str">
        <f t="shared" si="2"/>
        <v>***</v>
      </c>
    </row>
    <row r="70" spans="1:11" x14ac:dyDescent="0.2">
      <c r="A70" s="2" t="s">
        <v>22</v>
      </c>
      <c r="C70" s="27"/>
      <c r="D70" s="41"/>
      <c r="E70" s="28" t="s">
        <v>578</v>
      </c>
      <c r="F70" s="29"/>
      <c r="G70" s="29"/>
      <c r="H70" s="51">
        <v>926.6</v>
      </c>
      <c r="I70" s="52">
        <v>1500</v>
      </c>
      <c r="J70" s="51"/>
      <c r="K70" s="52">
        <f t="shared" si="2"/>
        <v>1.6188214979494928</v>
      </c>
    </row>
    <row r="71" spans="1:11" x14ac:dyDescent="0.2">
      <c r="A71" s="2" t="s">
        <v>23</v>
      </c>
      <c r="C71" s="30"/>
      <c r="D71" s="42"/>
      <c r="E71" s="31" t="s">
        <v>29</v>
      </c>
      <c r="F71" s="32"/>
      <c r="G71" s="32"/>
      <c r="H71" s="53">
        <v>0</v>
      </c>
      <c r="I71" s="54">
        <v>1500</v>
      </c>
      <c r="J71" s="53"/>
      <c r="K71" s="54" t="str">
        <f t="shared" si="2"/>
        <v>***</v>
      </c>
    </row>
    <row r="72" spans="1:11" hidden="1" x14ac:dyDescent="0.2">
      <c r="A72" s="2" t="s">
        <v>23</v>
      </c>
      <c r="C72" s="30"/>
      <c r="D72" s="42"/>
      <c r="E72" s="31"/>
      <c r="F72" s="32" t="s">
        <v>32</v>
      </c>
      <c r="G72" s="32" t="s">
        <v>581</v>
      </c>
      <c r="H72" s="53"/>
      <c r="I72" s="54">
        <v>1500</v>
      </c>
      <c r="J72" s="53"/>
      <c r="K72" s="54" t="str">
        <f t="shared" si="2"/>
        <v>***</v>
      </c>
    </row>
    <row r="73" spans="1:11" x14ac:dyDescent="0.2">
      <c r="A73" s="2" t="s">
        <v>19</v>
      </c>
      <c r="C73" s="24" t="s">
        <v>582</v>
      </c>
      <c r="D73" s="40" t="s">
        <v>583</v>
      </c>
      <c r="E73" s="25" t="s">
        <v>584</v>
      </c>
      <c r="F73" s="26"/>
      <c r="G73" s="26"/>
      <c r="H73" s="49">
        <v>4000</v>
      </c>
      <c r="I73" s="50">
        <v>7000</v>
      </c>
      <c r="J73" s="49" t="s">
        <v>21</v>
      </c>
      <c r="K73" s="50">
        <f t="shared" si="2"/>
        <v>1.75</v>
      </c>
    </row>
    <row r="74" spans="1:11" x14ac:dyDescent="0.2">
      <c r="A74" s="2" t="s">
        <v>22</v>
      </c>
      <c r="C74" s="27"/>
      <c r="D74" s="41"/>
      <c r="E74" s="28" t="s">
        <v>31</v>
      </c>
      <c r="F74" s="29"/>
      <c r="G74" s="29"/>
      <c r="H74" s="51">
        <v>4000</v>
      </c>
      <c r="I74" s="52">
        <v>7000</v>
      </c>
      <c r="J74" s="51"/>
      <c r="K74" s="52">
        <f t="shared" si="2"/>
        <v>1.75</v>
      </c>
    </row>
    <row r="75" spans="1:11" ht="13.5" thickBot="1" x14ac:dyDescent="0.25">
      <c r="A75" s="2" t="s">
        <v>23</v>
      </c>
      <c r="C75" s="30"/>
      <c r="D75" s="42"/>
      <c r="E75" s="31" t="s">
        <v>24</v>
      </c>
      <c r="F75" s="32"/>
      <c r="G75" s="32"/>
      <c r="H75" s="53">
        <v>4000</v>
      </c>
      <c r="I75" s="54">
        <v>7000</v>
      </c>
      <c r="J75" s="53"/>
      <c r="K75" s="54">
        <f t="shared" si="2"/>
        <v>1.75</v>
      </c>
    </row>
    <row r="76" spans="1:11" ht="13.5" hidden="1" thickBot="1" x14ac:dyDescent="0.25">
      <c r="A76" s="2" t="s">
        <v>23</v>
      </c>
      <c r="C76" s="30"/>
      <c r="D76" s="42"/>
      <c r="E76" s="31"/>
      <c r="F76" s="32" t="s">
        <v>26</v>
      </c>
      <c r="G76" s="32" t="s">
        <v>585</v>
      </c>
      <c r="H76" s="53"/>
      <c r="I76" s="54">
        <v>2000</v>
      </c>
      <c r="J76" s="53"/>
      <c r="K76" s="54" t="str">
        <f t="shared" si="2"/>
        <v>***</v>
      </c>
    </row>
    <row r="77" spans="1:11" ht="13.5" hidden="1" thickBot="1" x14ac:dyDescent="0.25">
      <c r="A77" s="2" t="s">
        <v>23</v>
      </c>
      <c r="C77" s="30"/>
      <c r="D77" s="42"/>
      <c r="E77" s="31"/>
      <c r="F77" s="32" t="s">
        <v>32</v>
      </c>
      <c r="G77" s="32" t="s">
        <v>585</v>
      </c>
      <c r="H77" s="53"/>
      <c r="I77" s="54">
        <v>5000</v>
      </c>
      <c r="J77" s="53"/>
      <c r="K77" s="54" t="str">
        <f t="shared" si="2"/>
        <v>***</v>
      </c>
    </row>
    <row r="78" spans="1:11" ht="13.5" thickBot="1" x14ac:dyDescent="0.25">
      <c r="A78" s="2" t="s">
        <v>17</v>
      </c>
      <c r="C78" s="23" t="s">
        <v>586</v>
      </c>
      <c r="D78" s="39"/>
      <c r="E78" s="21"/>
      <c r="F78" s="22"/>
      <c r="G78" s="22"/>
      <c r="H78" s="61" t="s">
        <v>80</v>
      </c>
      <c r="I78" s="62">
        <v>613708</v>
      </c>
      <c r="J78" s="61"/>
      <c r="K78" s="62" t="s">
        <v>80</v>
      </c>
    </row>
    <row r="79" spans="1:11" ht="13.5" thickBot="1" x14ac:dyDescent="0.25">
      <c r="A79" s="2" t="s">
        <v>17</v>
      </c>
      <c r="C79" s="23" t="s">
        <v>160</v>
      </c>
      <c r="D79" s="39"/>
      <c r="E79" s="21"/>
      <c r="F79" s="22"/>
      <c r="G79" s="22"/>
      <c r="H79" s="47"/>
      <c r="I79" s="48"/>
      <c r="J79" s="47"/>
      <c r="K79" s="48"/>
    </row>
    <row r="80" spans="1:11" x14ac:dyDescent="0.2">
      <c r="A80" s="2" t="s">
        <v>19</v>
      </c>
      <c r="C80" s="24" t="s">
        <v>299</v>
      </c>
      <c r="D80" s="40" t="s">
        <v>587</v>
      </c>
      <c r="E80" s="25" t="s">
        <v>588</v>
      </c>
      <c r="F80" s="26"/>
      <c r="G80" s="26"/>
      <c r="H80" s="49">
        <v>3</v>
      </c>
      <c r="I80" s="50">
        <v>3</v>
      </c>
      <c r="J80" s="49" t="s">
        <v>21</v>
      </c>
      <c r="K80" s="50">
        <f t="shared" ref="K80:K95" si="3">IF(H80=0,"***",I80/H80)</f>
        <v>1</v>
      </c>
    </row>
    <row r="81" spans="1:11" x14ac:dyDescent="0.2">
      <c r="A81" s="2" t="s">
        <v>22</v>
      </c>
      <c r="C81" s="27"/>
      <c r="D81" s="41"/>
      <c r="E81" s="28" t="s">
        <v>589</v>
      </c>
      <c r="F81" s="29"/>
      <c r="G81" s="29"/>
      <c r="H81" s="51">
        <v>3</v>
      </c>
      <c r="I81" s="52">
        <v>3</v>
      </c>
      <c r="J81" s="51"/>
      <c r="K81" s="52">
        <f t="shared" si="3"/>
        <v>1</v>
      </c>
    </row>
    <row r="82" spans="1:11" x14ac:dyDescent="0.2">
      <c r="A82" s="2" t="s">
        <v>23</v>
      </c>
      <c r="C82" s="30"/>
      <c r="D82" s="42"/>
      <c r="E82" s="31" t="s">
        <v>24</v>
      </c>
      <c r="F82" s="32"/>
      <c r="G82" s="32"/>
      <c r="H82" s="53">
        <v>3</v>
      </c>
      <c r="I82" s="125">
        <v>3</v>
      </c>
      <c r="J82" s="53"/>
      <c r="K82" s="54">
        <f t="shared" si="3"/>
        <v>1</v>
      </c>
    </row>
    <row r="83" spans="1:11" hidden="1" x14ac:dyDescent="0.2">
      <c r="A83" s="2" t="s">
        <v>23</v>
      </c>
      <c r="C83" s="30"/>
      <c r="D83" s="42"/>
      <c r="E83" s="31"/>
      <c r="F83" s="32" t="s">
        <v>534</v>
      </c>
      <c r="G83" s="32" t="s">
        <v>590</v>
      </c>
      <c r="H83" s="53"/>
      <c r="I83" s="54">
        <v>3</v>
      </c>
      <c r="J83" s="53"/>
      <c r="K83" s="54" t="str">
        <f t="shared" si="3"/>
        <v>***</v>
      </c>
    </row>
    <row r="84" spans="1:11" x14ac:dyDescent="0.2">
      <c r="A84" s="2" t="s">
        <v>19</v>
      </c>
      <c r="C84" s="24" t="s">
        <v>299</v>
      </c>
      <c r="D84" s="40" t="s">
        <v>591</v>
      </c>
      <c r="E84" s="25" t="s">
        <v>592</v>
      </c>
      <c r="F84" s="26"/>
      <c r="G84" s="26"/>
      <c r="H84" s="49">
        <v>0</v>
      </c>
      <c r="I84" s="50">
        <v>50000</v>
      </c>
      <c r="J84" s="49" t="s">
        <v>21</v>
      </c>
      <c r="K84" s="50" t="str">
        <f t="shared" si="3"/>
        <v>***</v>
      </c>
    </row>
    <row r="85" spans="1:11" x14ac:dyDescent="0.2">
      <c r="A85" s="2" t="s">
        <v>22</v>
      </c>
      <c r="C85" s="27"/>
      <c r="D85" s="41"/>
      <c r="E85" s="28" t="s">
        <v>589</v>
      </c>
      <c r="F85" s="29"/>
      <c r="G85" s="29"/>
      <c r="H85" s="51">
        <v>0</v>
      </c>
      <c r="I85" s="52">
        <v>50000</v>
      </c>
      <c r="J85" s="51"/>
      <c r="K85" s="52" t="str">
        <f t="shared" si="3"/>
        <v>***</v>
      </c>
    </row>
    <row r="86" spans="1:11" x14ac:dyDescent="0.2">
      <c r="A86" s="2" t="s">
        <v>23</v>
      </c>
      <c r="C86" s="30"/>
      <c r="D86" s="42"/>
      <c r="E86" s="31" t="s">
        <v>24</v>
      </c>
      <c r="F86" s="32"/>
      <c r="G86" s="32"/>
      <c r="H86" s="53">
        <v>0</v>
      </c>
      <c r="I86" s="54">
        <v>50000</v>
      </c>
      <c r="J86" s="53"/>
      <c r="K86" s="54" t="str">
        <f t="shared" si="3"/>
        <v>***</v>
      </c>
    </row>
    <row r="87" spans="1:11" hidden="1" x14ac:dyDescent="0.2">
      <c r="A87" s="2" t="s">
        <v>23</v>
      </c>
      <c r="C87" s="30"/>
      <c r="D87" s="42"/>
      <c r="E87" s="31"/>
      <c r="F87" s="32" t="s">
        <v>327</v>
      </c>
      <c r="G87" s="32" t="s">
        <v>593</v>
      </c>
      <c r="H87" s="53"/>
      <c r="I87" s="54">
        <v>50000</v>
      </c>
      <c r="J87" s="53"/>
      <c r="K87" s="54" t="str">
        <f t="shared" si="3"/>
        <v>***</v>
      </c>
    </row>
    <row r="88" spans="1:11" x14ac:dyDescent="0.2">
      <c r="A88" s="2" t="s">
        <v>19</v>
      </c>
      <c r="C88" s="24" t="s">
        <v>1858</v>
      </c>
      <c r="D88" s="40" t="s">
        <v>594</v>
      </c>
      <c r="E88" s="25" t="s">
        <v>595</v>
      </c>
      <c r="F88" s="26"/>
      <c r="G88" s="26"/>
      <c r="H88" s="49">
        <v>5000</v>
      </c>
      <c r="I88" s="126">
        <v>5000</v>
      </c>
      <c r="J88" s="49" t="s">
        <v>21</v>
      </c>
      <c r="K88" s="50">
        <f t="shared" si="3"/>
        <v>1</v>
      </c>
    </row>
    <row r="89" spans="1:11" x14ac:dyDescent="0.2">
      <c r="A89" s="2" t="s">
        <v>22</v>
      </c>
      <c r="C89" s="27"/>
      <c r="D89" s="41"/>
      <c r="E89" s="28" t="s">
        <v>589</v>
      </c>
      <c r="F89" s="29"/>
      <c r="G89" s="29"/>
      <c r="H89" s="51">
        <v>5000</v>
      </c>
      <c r="I89" s="127">
        <v>5000</v>
      </c>
      <c r="J89" s="51"/>
      <c r="K89" s="52">
        <f t="shared" si="3"/>
        <v>1</v>
      </c>
    </row>
    <row r="90" spans="1:11" x14ac:dyDescent="0.2">
      <c r="A90" s="2" t="s">
        <v>23</v>
      </c>
      <c r="C90" s="30"/>
      <c r="D90" s="42"/>
      <c r="E90" s="31" t="s">
        <v>29</v>
      </c>
      <c r="F90" s="32"/>
      <c r="G90" s="32"/>
      <c r="H90" s="53">
        <v>5000</v>
      </c>
      <c r="I90" s="125">
        <v>5000</v>
      </c>
      <c r="J90" s="53"/>
      <c r="K90" s="54">
        <f t="shared" si="3"/>
        <v>1</v>
      </c>
    </row>
    <row r="91" spans="1:11" hidden="1" x14ac:dyDescent="0.2">
      <c r="A91" s="2" t="s">
        <v>23</v>
      </c>
      <c r="C91" s="30"/>
      <c r="D91" s="42"/>
      <c r="E91" s="31"/>
      <c r="F91" s="32" t="s">
        <v>30</v>
      </c>
      <c r="G91" s="32" t="s">
        <v>596</v>
      </c>
      <c r="H91" s="53"/>
      <c r="I91" s="54">
        <v>5000</v>
      </c>
      <c r="J91" s="53"/>
      <c r="K91" s="54" t="str">
        <f t="shared" si="3"/>
        <v>***</v>
      </c>
    </row>
    <row r="92" spans="1:11" x14ac:dyDescent="0.2">
      <c r="A92" s="2" t="s">
        <v>19</v>
      </c>
      <c r="C92" s="24" t="s">
        <v>597</v>
      </c>
      <c r="D92" s="40" t="s">
        <v>594</v>
      </c>
      <c r="E92" s="25" t="s">
        <v>595</v>
      </c>
      <c r="F92" s="26"/>
      <c r="G92" s="26"/>
      <c r="H92" s="49">
        <v>68136.100000000006</v>
      </c>
      <c r="I92" s="50">
        <v>71179.5</v>
      </c>
      <c r="J92" s="49" t="s">
        <v>21</v>
      </c>
      <c r="K92" s="50">
        <f t="shared" si="3"/>
        <v>1.0446664836995365</v>
      </c>
    </row>
    <row r="93" spans="1:11" x14ac:dyDescent="0.2">
      <c r="A93" s="2" t="s">
        <v>22</v>
      </c>
      <c r="C93" s="27"/>
      <c r="D93" s="41"/>
      <c r="E93" s="28" t="s">
        <v>589</v>
      </c>
      <c r="F93" s="29"/>
      <c r="G93" s="29"/>
      <c r="H93" s="51">
        <v>68136.100000000006</v>
      </c>
      <c r="I93" s="52">
        <v>71179.5</v>
      </c>
      <c r="J93" s="51"/>
      <c r="K93" s="52">
        <f t="shared" si="3"/>
        <v>1.0446664836995365</v>
      </c>
    </row>
    <row r="94" spans="1:11" ht="13.5" thickBot="1" x14ac:dyDescent="0.25">
      <c r="A94" s="2" t="s">
        <v>23</v>
      </c>
      <c r="C94" s="30"/>
      <c r="D94" s="42"/>
      <c r="E94" s="31" t="s">
        <v>29</v>
      </c>
      <c r="F94" s="32"/>
      <c r="G94" s="32"/>
      <c r="H94" s="53">
        <v>68136.100000000006</v>
      </c>
      <c r="I94" s="54">
        <v>71179.5</v>
      </c>
      <c r="J94" s="53"/>
      <c r="K94" s="54">
        <f t="shared" si="3"/>
        <v>1.0446664836995365</v>
      </c>
    </row>
    <row r="95" spans="1:11" ht="13.5" hidden="1" thickBot="1" x14ac:dyDescent="0.25">
      <c r="A95" s="2" t="s">
        <v>23</v>
      </c>
      <c r="C95" s="30"/>
      <c r="D95" s="42"/>
      <c r="E95" s="31"/>
      <c r="F95" s="32" t="s">
        <v>30</v>
      </c>
      <c r="G95" s="32" t="s">
        <v>598</v>
      </c>
      <c r="H95" s="53"/>
      <c r="I95" s="54">
        <v>71179.5</v>
      </c>
      <c r="J95" s="53"/>
      <c r="K95" s="54" t="str">
        <f t="shared" si="3"/>
        <v>***</v>
      </c>
    </row>
    <row r="96" spans="1:11" ht="13.5" thickBot="1" x14ac:dyDescent="0.25">
      <c r="A96" s="2" t="s">
        <v>17</v>
      </c>
      <c r="C96" s="23" t="s">
        <v>339</v>
      </c>
      <c r="D96" s="39"/>
      <c r="E96" s="21"/>
      <c r="F96" s="22"/>
      <c r="G96" s="22"/>
      <c r="H96" s="61" t="s">
        <v>80</v>
      </c>
      <c r="I96" s="62">
        <v>126182.5</v>
      </c>
      <c r="J96" s="61"/>
      <c r="K96" s="62" t="s">
        <v>80</v>
      </c>
    </row>
    <row r="97" spans="1:14" ht="13.5" thickBot="1" x14ac:dyDescent="0.25">
      <c r="A97" s="2" t="s">
        <v>17</v>
      </c>
      <c r="C97" s="23" t="s">
        <v>599</v>
      </c>
      <c r="D97" s="39"/>
      <c r="E97" s="21"/>
      <c r="F97" s="22"/>
      <c r="G97" s="22"/>
      <c r="H97" s="61"/>
      <c r="I97" s="62"/>
      <c r="J97" s="61"/>
      <c r="K97" s="62"/>
    </row>
    <row r="98" spans="1:14" x14ac:dyDescent="0.2">
      <c r="A98" s="2" t="s">
        <v>19</v>
      </c>
      <c r="C98" s="24" t="s">
        <v>600</v>
      </c>
      <c r="D98" s="40" t="s">
        <v>601</v>
      </c>
      <c r="E98" s="25" t="s">
        <v>602</v>
      </c>
      <c r="F98" s="26"/>
      <c r="G98" s="26"/>
      <c r="H98" s="49">
        <v>10000</v>
      </c>
      <c r="I98" s="50">
        <v>10000</v>
      </c>
      <c r="J98" s="49" t="s">
        <v>21</v>
      </c>
      <c r="K98" s="50">
        <f>IF(H98=0,"***",I98/H98)</f>
        <v>1</v>
      </c>
    </row>
    <row r="99" spans="1:14" x14ac:dyDescent="0.2">
      <c r="A99" s="2" t="s">
        <v>22</v>
      </c>
      <c r="C99" s="27"/>
      <c r="D99" s="41"/>
      <c r="E99" s="28" t="s">
        <v>31</v>
      </c>
      <c r="F99" s="29"/>
      <c r="G99" s="29"/>
      <c r="H99" s="51">
        <v>10000</v>
      </c>
      <c r="I99" s="52">
        <v>10000</v>
      </c>
      <c r="J99" s="51"/>
      <c r="K99" s="52">
        <f>IF(H99=0,"***",I99/H99)</f>
        <v>1</v>
      </c>
    </row>
    <row r="100" spans="1:14" ht="13.5" thickBot="1" x14ac:dyDescent="0.25">
      <c r="A100" s="2" t="s">
        <v>23</v>
      </c>
      <c r="C100" s="30"/>
      <c r="D100" s="42"/>
      <c r="E100" s="31" t="s">
        <v>24</v>
      </c>
      <c r="F100" s="32"/>
      <c r="G100" s="32"/>
      <c r="H100" s="53">
        <v>10000</v>
      </c>
      <c r="I100" s="54">
        <v>10000</v>
      </c>
      <c r="J100" s="53"/>
      <c r="K100" s="54">
        <f>IF(H100=0,"***",I100/H100)</f>
        <v>1</v>
      </c>
    </row>
    <row r="101" spans="1:14" ht="13.5" hidden="1" thickBot="1" x14ac:dyDescent="0.25">
      <c r="A101" s="2" t="s">
        <v>23</v>
      </c>
      <c r="C101" s="30"/>
      <c r="D101" s="42"/>
      <c r="E101" s="31"/>
      <c r="F101" s="32" t="s">
        <v>26</v>
      </c>
      <c r="G101" s="32" t="s">
        <v>603</v>
      </c>
      <c r="H101" s="53"/>
      <c r="I101" s="54">
        <v>8000</v>
      </c>
      <c r="J101" s="53"/>
      <c r="K101" s="54" t="str">
        <f>IF(H101=0,"***",I101/H101)</f>
        <v>***</v>
      </c>
    </row>
    <row r="102" spans="1:14" ht="13.5" hidden="1" thickBot="1" x14ac:dyDescent="0.25">
      <c r="A102" s="2" t="s">
        <v>23</v>
      </c>
      <c r="C102" s="30"/>
      <c r="D102" s="42"/>
      <c r="E102" s="31"/>
      <c r="F102" s="32" t="s">
        <v>33</v>
      </c>
      <c r="G102" s="32" t="s">
        <v>603</v>
      </c>
      <c r="H102" s="53"/>
      <c r="I102" s="54">
        <v>2000</v>
      </c>
      <c r="J102" s="53"/>
      <c r="K102" s="54" t="str">
        <f>IF(H102=0,"***",I102/H102)</f>
        <v>***</v>
      </c>
    </row>
    <row r="103" spans="1:14" ht="13.5" thickBot="1" x14ac:dyDescent="0.25">
      <c r="A103" s="2" t="s">
        <v>17</v>
      </c>
      <c r="C103" s="23" t="s">
        <v>604</v>
      </c>
      <c r="D103" s="39"/>
      <c r="E103" s="21"/>
      <c r="F103" s="22"/>
      <c r="G103" s="22"/>
      <c r="H103" s="61" t="s">
        <v>80</v>
      </c>
      <c r="I103" s="62">
        <v>10000</v>
      </c>
      <c r="J103" s="61"/>
      <c r="K103" s="62" t="s">
        <v>80</v>
      </c>
    </row>
    <row r="104" spans="1:14" ht="13.5" thickBot="1" x14ac:dyDescent="0.25">
      <c r="A104" s="2" t="s">
        <v>42</v>
      </c>
      <c r="C104" s="7" t="s">
        <v>43</v>
      </c>
      <c r="D104" s="35"/>
      <c r="E104" s="8"/>
      <c r="F104" s="9"/>
      <c r="G104" s="9"/>
      <c r="H104" s="55" t="s">
        <v>80</v>
      </c>
      <c r="I104" s="56">
        <f>SUM(I13:I103)/5</f>
        <v>777485.5</v>
      </c>
      <c r="J104" s="55" t="e">
        <f>I104-#REF!</f>
        <v>#REF!</v>
      </c>
      <c r="K104" s="57" t="s">
        <v>80</v>
      </c>
    </row>
    <row r="105" spans="1:14" x14ac:dyDescent="0.2">
      <c r="A105" s="2" t="s">
        <v>1</v>
      </c>
      <c r="D105" s="34"/>
      <c r="H105" s="44"/>
      <c r="I105" s="44"/>
      <c r="J105" s="44"/>
      <c r="K105" s="44"/>
    </row>
    <row r="106" spans="1:14" s="135" customFormat="1" ht="12" x14ac:dyDescent="0.2">
      <c r="A106" s="133"/>
      <c r="B106" s="133"/>
      <c r="C106" s="133" t="s">
        <v>1859</v>
      </c>
      <c r="D106" s="133"/>
      <c r="E106" s="133"/>
      <c r="F106" s="134"/>
      <c r="G106" s="134"/>
      <c r="H106" s="134"/>
      <c r="I106" s="134"/>
      <c r="J106" s="134"/>
      <c r="K106" s="134"/>
      <c r="L106" s="134"/>
      <c r="M106" s="134"/>
      <c r="N106" s="134"/>
    </row>
  </sheetData>
  <mergeCells count="1">
    <mergeCell ref="H10:K10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916"/>
  <sheetViews>
    <sheetView showGridLines="0" tabSelected="1" topLeftCell="B1" workbookViewId="0">
      <selection activeCell="A2" sqref="A2:G4"/>
    </sheetView>
  </sheetViews>
  <sheetFormatPr defaultRowHeight="12.75" x14ac:dyDescent="0.2"/>
  <cols>
    <col min="1" max="1" width="4.28515625" style="2" hidden="1" customWidth="1"/>
    <col min="2" max="2" width="0.85546875" style="2" customWidth="1"/>
    <col min="3" max="3" width="26.140625" style="2" customWidth="1"/>
    <col min="4" max="4" width="8.7109375" style="2" customWidth="1"/>
    <col min="5" max="5" width="48.28515625" style="2" customWidth="1"/>
    <col min="6" max="6" width="4.42578125" style="1" hidden="1" customWidth="1"/>
    <col min="7" max="7" width="48.28515625" style="1" hidden="1" customWidth="1"/>
    <col min="8" max="9" width="15" style="1" customWidth="1"/>
    <col min="10" max="10" width="10" style="1" hidden="1" customWidth="1"/>
    <col min="11" max="11" width="8.28515625" style="1" customWidth="1"/>
    <col min="12" max="14" width="9.140625" style="1"/>
  </cols>
  <sheetData>
    <row r="1" spans="1:11" x14ac:dyDescent="0.2">
      <c r="A1" s="2" t="s">
        <v>21</v>
      </c>
    </row>
    <row r="3" spans="1:11" x14ac:dyDescent="0.2">
      <c r="C3" s="59" t="s">
        <v>44</v>
      </c>
      <c r="D3" s="59"/>
      <c r="E3" s="59"/>
      <c r="F3" s="60"/>
      <c r="G3" s="60"/>
      <c r="H3" s="60"/>
      <c r="I3" s="60"/>
      <c r="J3" s="60"/>
      <c r="K3" s="60"/>
    </row>
    <row r="4" spans="1:11" x14ac:dyDescent="0.2">
      <c r="C4" s="59" t="s">
        <v>45</v>
      </c>
      <c r="D4" s="59"/>
      <c r="E4" s="59"/>
      <c r="F4" s="60"/>
      <c r="G4" s="60"/>
      <c r="H4" s="60"/>
      <c r="I4" s="60"/>
      <c r="J4" s="60"/>
      <c r="K4" s="60"/>
    </row>
    <row r="5" spans="1:11" x14ac:dyDescent="0.2">
      <c r="C5" s="59" t="s">
        <v>46</v>
      </c>
      <c r="D5" s="59"/>
      <c r="E5" s="59"/>
      <c r="F5" s="60"/>
      <c r="G5" s="60"/>
      <c r="H5" s="60"/>
      <c r="I5" s="60"/>
      <c r="J5" s="60"/>
      <c r="K5" s="60"/>
    </row>
    <row r="7" spans="1:11" ht="18" x14ac:dyDescent="0.25">
      <c r="A7" s="3" t="s">
        <v>0</v>
      </c>
      <c r="B7" s="3"/>
      <c r="C7" s="4" t="s">
        <v>605</v>
      </c>
      <c r="D7" s="33"/>
      <c r="E7" s="5"/>
      <c r="F7" s="6"/>
      <c r="G7" s="6"/>
      <c r="H7" s="43"/>
      <c r="I7" s="43"/>
      <c r="J7" s="43"/>
      <c r="K7" s="58"/>
    </row>
    <row r="8" spans="1:11" ht="13.5" thickBot="1" x14ac:dyDescent="0.25">
      <c r="A8" s="2" t="s">
        <v>1</v>
      </c>
      <c r="D8" s="34"/>
      <c r="H8" s="44"/>
      <c r="I8" s="44"/>
      <c r="J8" s="44"/>
      <c r="K8" s="44"/>
    </row>
    <row r="9" spans="1:11" ht="13.5" thickBot="1" x14ac:dyDescent="0.25">
      <c r="A9" s="2" t="s">
        <v>2</v>
      </c>
      <c r="C9" s="7" t="s">
        <v>3</v>
      </c>
      <c r="D9" s="35"/>
      <c r="E9" s="8"/>
      <c r="F9" s="9"/>
      <c r="G9" s="9"/>
      <c r="H9" s="45"/>
      <c r="I9" s="45"/>
      <c r="J9" s="45"/>
      <c r="K9" s="46"/>
    </row>
    <row r="10" spans="1:11" ht="13.5" thickBot="1" x14ac:dyDescent="0.25">
      <c r="A10" s="2" t="s">
        <v>4</v>
      </c>
      <c r="C10" s="10"/>
      <c r="D10" s="36"/>
      <c r="E10" s="11"/>
      <c r="F10" s="12"/>
      <c r="G10" s="12"/>
      <c r="H10" s="147"/>
      <c r="I10" s="147"/>
      <c r="J10" s="147"/>
      <c r="K10" s="148"/>
    </row>
    <row r="11" spans="1:11" ht="34.5" customHeight="1" x14ac:dyDescent="0.2">
      <c r="A11" s="2" t="s">
        <v>5</v>
      </c>
      <c r="C11" s="17" t="s">
        <v>6</v>
      </c>
      <c r="D11" s="37" t="s">
        <v>7</v>
      </c>
      <c r="E11" s="18" t="s">
        <v>8</v>
      </c>
      <c r="F11" s="19"/>
      <c r="G11" s="19"/>
      <c r="H11" s="19" t="s">
        <v>9</v>
      </c>
      <c r="I11" s="20" t="s">
        <v>10</v>
      </c>
      <c r="J11" s="19" t="s">
        <v>11</v>
      </c>
      <c r="K11" s="20" t="s">
        <v>12</v>
      </c>
    </row>
    <row r="12" spans="1:11" ht="13.5" customHeight="1" thickBot="1" x14ac:dyDescent="0.25">
      <c r="A12" s="2" t="s">
        <v>13</v>
      </c>
      <c r="C12" s="13"/>
      <c r="D12" s="38"/>
      <c r="E12" s="14" t="s">
        <v>14</v>
      </c>
      <c r="F12" s="15" t="s">
        <v>15</v>
      </c>
      <c r="G12" s="15" t="s">
        <v>16</v>
      </c>
      <c r="H12" s="15"/>
      <c r="I12" s="16"/>
      <c r="J12" s="15"/>
      <c r="K12" s="16"/>
    </row>
    <row r="13" spans="1:11" ht="13.5" thickBot="1" x14ac:dyDescent="0.25">
      <c r="A13" s="2" t="s">
        <v>17</v>
      </c>
      <c r="C13" s="23" t="s">
        <v>545</v>
      </c>
      <c r="D13" s="39"/>
      <c r="E13" s="21"/>
      <c r="F13" s="22"/>
      <c r="G13" s="22"/>
      <c r="H13" s="47"/>
      <c r="I13" s="48"/>
      <c r="J13" s="47"/>
      <c r="K13" s="48"/>
    </row>
    <row r="14" spans="1:11" x14ac:dyDescent="0.2">
      <c r="A14" s="2" t="s">
        <v>19</v>
      </c>
      <c r="C14" s="24" t="s">
        <v>606</v>
      </c>
      <c r="D14" s="40" t="s">
        <v>1850</v>
      </c>
      <c r="E14" s="25" t="s">
        <v>1851</v>
      </c>
      <c r="F14" s="26"/>
      <c r="G14" s="26"/>
      <c r="H14" s="49">
        <v>147417.9</v>
      </c>
      <c r="I14" s="50">
        <v>147450.9</v>
      </c>
      <c r="J14" s="49" t="s">
        <v>21</v>
      </c>
      <c r="K14" s="50">
        <f t="shared" ref="K14:K77" si="0">IF(H14=0,"***",I14/H14)</f>
        <v>1.0002238534126453</v>
      </c>
    </row>
    <row r="15" spans="1:11" x14ac:dyDescent="0.2">
      <c r="A15" s="2" t="s">
        <v>22</v>
      </c>
      <c r="C15" s="27"/>
      <c r="D15" s="41"/>
      <c r="E15" s="28" t="s">
        <v>70</v>
      </c>
      <c r="F15" s="29"/>
      <c r="G15" s="29"/>
      <c r="H15" s="51">
        <v>147417.9</v>
      </c>
      <c r="I15" s="52">
        <v>147450.9</v>
      </c>
      <c r="J15" s="51"/>
      <c r="K15" s="52">
        <f t="shared" si="0"/>
        <v>1.0002238534126453</v>
      </c>
    </row>
    <row r="16" spans="1:11" x14ac:dyDescent="0.2">
      <c r="A16" s="2" t="s">
        <v>23</v>
      </c>
      <c r="C16" s="30"/>
      <c r="D16" s="42"/>
      <c r="E16" s="31" t="s">
        <v>24</v>
      </c>
      <c r="F16" s="32"/>
      <c r="G16" s="32"/>
      <c r="H16" s="53">
        <v>147417.9</v>
      </c>
      <c r="I16" s="54">
        <v>147450.9</v>
      </c>
      <c r="J16" s="53"/>
      <c r="K16" s="54">
        <f t="shared" si="0"/>
        <v>1.0002238534126453</v>
      </c>
    </row>
    <row r="17" spans="1:11" hidden="1" x14ac:dyDescent="0.2">
      <c r="A17" s="2" t="s">
        <v>23</v>
      </c>
      <c r="C17" s="30"/>
      <c r="D17" s="42"/>
      <c r="E17" s="31"/>
      <c r="F17" s="32" t="s">
        <v>327</v>
      </c>
      <c r="G17" s="32" t="s">
        <v>1851</v>
      </c>
      <c r="H17" s="53"/>
      <c r="I17" s="54">
        <v>147450.9</v>
      </c>
      <c r="J17" s="53"/>
      <c r="K17" s="54" t="str">
        <f t="shared" si="0"/>
        <v>***</v>
      </c>
    </row>
    <row r="18" spans="1:11" x14ac:dyDescent="0.2">
      <c r="A18" s="2" t="s">
        <v>19</v>
      </c>
      <c r="C18" s="24" t="s">
        <v>606</v>
      </c>
      <c r="D18" s="40" t="s">
        <v>1852</v>
      </c>
      <c r="E18" s="25" t="s">
        <v>1853</v>
      </c>
      <c r="F18" s="26"/>
      <c r="G18" s="26"/>
      <c r="H18" s="49">
        <v>36588.699999999997</v>
      </c>
      <c r="I18" s="50">
        <v>36597.4</v>
      </c>
      <c r="J18" s="49" t="s">
        <v>21</v>
      </c>
      <c r="K18" s="50">
        <f t="shared" si="0"/>
        <v>1.0002377783304683</v>
      </c>
    </row>
    <row r="19" spans="1:11" x14ac:dyDescent="0.2">
      <c r="A19" s="2" t="s">
        <v>22</v>
      </c>
      <c r="C19" s="27"/>
      <c r="D19" s="41"/>
      <c r="E19" s="28" t="s">
        <v>1854</v>
      </c>
      <c r="F19" s="29"/>
      <c r="G19" s="29"/>
      <c r="H19" s="51">
        <v>812</v>
      </c>
      <c r="I19" s="52">
        <v>812</v>
      </c>
      <c r="J19" s="51"/>
      <c r="K19" s="52">
        <f t="shared" si="0"/>
        <v>1</v>
      </c>
    </row>
    <row r="20" spans="1:11" x14ac:dyDescent="0.2">
      <c r="A20" s="2" t="s">
        <v>23</v>
      </c>
      <c r="C20" s="30"/>
      <c r="D20" s="42"/>
      <c r="E20" s="31" t="s">
        <v>24</v>
      </c>
      <c r="F20" s="32"/>
      <c r="G20" s="32"/>
      <c r="H20" s="53">
        <v>812</v>
      </c>
      <c r="I20" s="54">
        <v>812</v>
      </c>
      <c r="J20" s="53"/>
      <c r="K20" s="54">
        <f t="shared" si="0"/>
        <v>1</v>
      </c>
    </row>
    <row r="21" spans="1:11" hidden="1" x14ac:dyDescent="0.2">
      <c r="A21" s="2" t="s">
        <v>23</v>
      </c>
      <c r="C21" s="30"/>
      <c r="D21" s="42"/>
      <c r="E21" s="31"/>
      <c r="F21" s="32" t="s">
        <v>49</v>
      </c>
      <c r="G21" s="32" t="s">
        <v>1853</v>
      </c>
      <c r="H21" s="53"/>
      <c r="I21" s="54">
        <v>812</v>
      </c>
      <c r="J21" s="53"/>
      <c r="K21" s="54" t="str">
        <f t="shared" si="0"/>
        <v>***</v>
      </c>
    </row>
    <row r="22" spans="1:11" x14ac:dyDescent="0.2">
      <c r="A22" s="2" t="s">
        <v>22</v>
      </c>
      <c r="C22" s="27"/>
      <c r="D22" s="41"/>
      <c r="E22" s="28" t="s">
        <v>70</v>
      </c>
      <c r="F22" s="29"/>
      <c r="G22" s="29"/>
      <c r="H22" s="51">
        <v>35776.699999999997</v>
      </c>
      <c r="I22" s="52">
        <v>35785.4</v>
      </c>
      <c r="J22" s="51"/>
      <c r="K22" s="52">
        <f t="shared" si="0"/>
        <v>1.0002431750273224</v>
      </c>
    </row>
    <row r="23" spans="1:11" x14ac:dyDescent="0.2">
      <c r="A23" s="2" t="s">
        <v>23</v>
      </c>
      <c r="C23" s="30"/>
      <c r="D23" s="42"/>
      <c r="E23" s="31" t="s">
        <v>24</v>
      </c>
      <c r="F23" s="32"/>
      <c r="G23" s="32"/>
      <c r="H23" s="53">
        <v>35776.699999999997</v>
      </c>
      <c r="I23" s="54">
        <v>35785.4</v>
      </c>
      <c r="J23" s="53"/>
      <c r="K23" s="54">
        <f t="shared" si="0"/>
        <v>1.0002431750273224</v>
      </c>
    </row>
    <row r="24" spans="1:11" hidden="1" x14ac:dyDescent="0.2">
      <c r="A24" s="2" t="s">
        <v>23</v>
      </c>
      <c r="C24" s="30"/>
      <c r="D24" s="42"/>
      <c r="E24" s="31"/>
      <c r="F24" s="32" t="s">
        <v>327</v>
      </c>
      <c r="G24" s="32" t="s">
        <v>1853</v>
      </c>
      <c r="H24" s="53"/>
      <c r="I24" s="54">
        <v>35785.4</v>
      </c>
      <c r="J24" s="53"/>
      <c r="K24" s="54" t="str">
        <f t="shared" si="0"/>
        <v>***</v>
      </c>
    </row>
    <row r="25" spans="1:11" x14ac:dyDescent="0.2">
      <c r="A25" s="2" t="s">
        <v>19</v>
      </c>
      <c r="C25" s="24" t="s">
        <v>606</v>
      </c>
      <c r="D25" s="40" t="s">
        <v>607</v>
      </c>
      <c r="E25" s="25" t="s">
        <v>608</v>
      </c>
      <c r="F25" s="26"/>
      <c r="G25" s="26"/>
      <c r="H25" s="49">
        <v>1692.9</v>
      </c>
      <c r="I25" s="50">
        <v>150</v>
      </c>
      <c r="J25" s="49" t="s">
        <v>21</v>
      </c>
      <c r="K25" s="50">
        <f t="shared" si="0"/>
        <v>8.8605351763246493E-2</v>
      </c>
    </row>
    <row r="26" spans="1:11" x14ac:dyDescent="0.2">
      <c r="A26" s="2" t="s">
        <v>22</v>
      </c>
      <c r="C26" s="27"/>
      <c r="D26" s="41"/>
      <c r="E26" s="28" t="s">
        <v>70</v>
      </c>
      <c r="F26" s="29"/>
      <c r="G26" s="29"/>
      <c r="H26" s="51">
        <v>1692.9</v>
      </c>
      <c r="I26" s="52">
        <v>150</v>
      </c>
      <c r="J26" s="51"/>
      <c r="K26" s="52">
        <f t="shared" si="0"/>
        <v>8.8605351763246493E-2</v>
      </c>
    </row>
    <row r="27" spans="1:11" x14ac:dyDescent="0.2">
      <c r="A27" s="2" t="s">
        <v>23</v>
      </c>
      <c r="C27" s="30"/>
      <c r="D27" s="42"/>
      <c r="E27" s="31" t="s">
        <v>609</v>
      </c>
      <c r="F27" s="32"/>
      <c r="G27" s="32"/>
      <c r="H27" s="53">
        <v>254</v>
      </c>
      <c r="I27" s="54">
        <v>22.5</v>
      </c>
      <c r="J27" s="53"/>
      <c r="K27" s="54">
        <f t="shared" si="0"/>
        <v>8.8582677165354326E-2</v>
      </c>
    </row>
    <row r="28" spans="1:11" hidden="1" x14ac:dyDescent="0.2">
      <c r="A28" s="2" t="s">
        <v>23</v>
      </c>
      <c r="C28" s="30"/>
      <c r="D28" s="42"/>
      <c r="E28" s="31"/>
      <c r="F28" s="32" t="s">
        <v>32</v>
      </c>
      <c r="G28" s="32" t="s">
        <v>608</v>
      </c>
      <c r="H28" s="53"/>
      <c r="I28" s="54">
        <v>22.5</v>
      </c>
      <c r="J28" s="53"/>
      <c r="K28" s="54" t="str">
        <f t="shared" si="0"/>
        <v>***</v>
      </c>
    </row>
    <row r="29" spans="1:11" x14ac:dyDescent="0.2">
      <c r="A29" s="2" t="s">
        <v>23</v>
      </c>
      <c r="C29" s="30"/>
      <c r="D29" s="42"/>
      <c r="E29" s="31" t="s">
        <v>610</v>
      </c>
      <c r="F29" s="32"/>
      <c r="G29" s="32"/>
      <c r="H29" s="53">
        <v>1438.9</v>
      </c>
      <c r="I29" s="54">
        <v>127.5</v>
      </c>
      <c r="J29" s="53"/>
      <c r="K29" s="54">
        <f t="shared" si="0"/>
        <v>8.8609354367919932E-2</v>
      </c>
    </row>
    <row r="30" spans="1:11" hidden="1" x14ac:dyDescent="0.2">
      <c r="A30" s="2" t="s">
        <v>23</v>
      </c>
      <c r="C30" s="30"/>
      <c r="D30" s="42"/>
      <c r="E30" s="31"/>
      <c r="F30" s="32" t="s">
        <v>32</v>
      </c>
      <c r="G30" s="32" t="s">
        <v>608</v>
      </c>
      <c r="H30" s="53"/>
      <c r="I30" s="54">
        <v>127.5</v>
      </c>
      <c r="J30" s="53"/>
      <c r="K30" s="54" t="str">
        <f t="shared" si="0"/>
        <v>***</v>
      </c>
    </row>
    <row r="31" spans="1:11" x14ac:dyDescent="0.2">
      <c r="A31" s="2" t="s">
        <v>19</v>
      </c>
      <c r="C31" s="24" t="s">
        <v>606</v>
      </c>
      <c r="D31" s="40" t="s">
        <v>1855</v>
      </c>
      <c r="E31" s="25" t="s">
        <v>1856</v>
      </c>
      <c r="F31" s="26"/>
      <c r="G31" s="26"/>
      <c r="H31" s="49">
        <v>6188.9</v>
      </c>
      <c r="I31" s="50">
        <v>6073.7</v>
      </c>
      <c r="J31" s="49" t="s">
        <v>21</v>
      </c>
      <c r="K31" s="50">
        <f t="shared" si="0"/>
        <v>0.9813860298275946</v>
      </c>
    </row>
    <row r="32" spans="1:11" x14ac:dyDescent="0.2">
      <c r="A32" s="2" t="s">
        <v>22</v>
      </c>
      <c r="C32" s="27"/>
      <c r="D32" s="41"/>
      <c r="E32" s="28" t="s">
        <v>70</v>
      </c>
      <c r="F32" s="29"/>
      <c r="G32" s="29"/>
      <c r="H32" s="51">
        <v>6188.9</v>
      </c>
      <c r="I32" s="52">
        <v>6073.7</v>
      </c>
      <c r="J32" s="51"/>
      <c r="K32" s="52">
        <f t="shared" si="0"/>
        <v>0.9813860298275946</v>
      </c>
    </row>
    <row r="33" spans="1:11" x14ac:dyDescent="0.2">
      <c r="A33" s="2" t="s">
        <v>23</v>
      </c>
      <c r="C33" s="30"/>
      <c r="D33" s="42"/>
      <c r="E33" s="31" t="s">
        <v>24</v>
      </c>
      <c r="F33" s="32"/>
      <c r="G33" s="32"/>
      <c r="H33" s="53">
        <v>6188.9</v>
      </c>
      <c r="I33" s="54">
        <v>6073.7</v>
      </c>
      <c r="J33" s="53"/>
      <c r="K33" s="54">
        <f t="shared" si="0"/>
        <v>0.9813860298275946</v>
      </c>
    </row>
    <row r="34" spans="1:11" hidden="1" x14ac:dyDescent="0.2">
      <c r="A34" s="2" t="s">
        <v>23</v>
      </c>
      <c r="C34" s="30"/>
      <c r="D34" s="42"/>
      <c r="E34" s="31"/>
      <c r="F34" s="32" t="s">
        <v>100</v>
      </c>
      <c r="G34" s="32" t="s">
        <v>1857</v>
      </c>
      <c r="H34" s="53"/>
      <c r="I34" s="54">
        <v>0.8</v>
      </c>
      <c r="J34" s="53"/>
      <c r="K34" s="54" t="str">
        <f t="shared" si="0"/>
        <v>***</v>
      </c>
    </row>
    <row r="35" spans="1:11" hidden="1" x14ac:dyDescent="0.2">
      <c r="A35" s="2" t="s">
        <v>23</v>
      </c>
      <c r="C35" s="30"/>
      <c r="D35" s="42"/>
      <c r="E35" s="31"/>
      <c r="F35" s="32" t="s">
        <v>52</v>
      </c>
      <c r="G35" s="32" t="s">
        <v>1857</v>
      </c>
      <c r="H35" s="53"/>
      <c r="I35" s="54">
        <v>81.3</v>
      </c>
      <c r="J35" s="53"/>
      <c r="K35" s="54" t="str">
        <f t="shared" si="0"/>
        <v>***</v>
      </c>
    </row>
    <row r="36" spans="1:11" hidden="1" x14ac:dyDescent="0.2">
      <c r="A36" s="2" t="s">
        <v>23</v>
      </c>
      <c r="C36" s="30"/>
      <c r="D36" s="42"/>
      <c r="E36" s="31"/>
      <c r="F36" s="32" t="s">
        <v>26</v>
      </c>
      <c r="G36" s="32" t="s">
        <v>1857</v>
      </c>
      <c r="H36" s="53"/>
      <c r="I36" s="54">
        <v>211.2</v>
      </c>
      <c r="J36" s="53"/>
      <c r="K36" s="54" t="str">
        <f t="shared" si="0"/>
        <v>***</v>
      </c>
    </row>
    <row r="37" spans="1:11" hidden="1" x14ac:dyDescent="0.2">
      <c r="A37" s="2" t="s">
        <v>23</v>
      </c>
      <c r="C37" s="30"/>
      <c r="D37" s="42"/>
      <c r="E37" s="31"/>
      <c r="F37" s="32" t="s">
        <v>441</v>
      </c>
      <c r="G37" s="32" t="s">
        <v>1857</v>
      </c>
      <c r="H37" s="53"/>
      <c r="I37" s="54">
        <v>109.1</v>
      </c>
      <c r="J37" s="53"/>
      <c r="K37" s="54" t="str">
        <f t="shared" si="0"/>
        <v>***</v>
      </c>
    </row>
    <row r="38" spans="1:11" hidden="1" x14ac:dyDescent="0.2">
      <c r="A38" s="2" t="s">
        <v>23</v>
      </c>
      <c r="C38" s="30"/>
      <c r="D38" s="42"/>
      <c r="E38" s="31"/>
      <c r="F38" s="32" t="s">
        <v>32</v>
      </c>
      <c r="G38" s="32" t="s">
        <v>1857</v>
      </c>
      <c r="H38" s="53"/>
      <c r="I38" s="54">
        <v>5386</v>
      </c>
      <c r="J38" s="53"/>
      <c r="K38" s="54" t="str">
        <f t="shared" si="0"/>
        <v>***</v>
      </c>
    </row>
    <row r="39" spans="1:11" hidden="1" x14ac:dyDescent="0.2">
      <c r="A39" s="2" t="s">
        <v>23</v>
      </c>
      <c r="C39" s="30"/>
      <c r="D39" s="42"/>
      <c r="E39" s="31"/>
      <c r="F39" s="32" t="s">
        <v>107</v>
      </c>
      <c r="G39" s="32" t="s">
        <v>1857</v>
      </c>
      <c r="H39" s="53"/>
      <c r="I39" s="54">
        <v>95.1</v>
      </c>
      <c r="J39" s="53"/>
      <c r="K39" s="54" t="str">
        <f t="shared" si="0"/>
        <v>***</v>
      </c>
    </row>
    <row r="40" spans="1:11" hidden="1" x14ac:dyDescent="0.2">
      <c r="A40" s="2" t="s">
        <v>23</v>
      </c>
      <c r="C40" s="30"/>
      <c r="D40" s="42"/>
      <c r="E40" s="31"/>
      <c r="F40" s="32" t="s">
        <v>33</v>
      </c>
      <c r="G40" s="32" t="s">
        <v>1857</v>
      </c>
      <c r="H40" s="53"/>
      <c r="I40" s="54">
        <v>6.9</v>
      </c>
      <c r="J40" s="53"/>
      <c r="K40" s="54" t="str">
        <f t="shared" si="0"/>
        <v>***</v>
      </c>
    </row>
    <row r="41" spans="1:11" hidden="1" x14ac:dyDescent="0.2">
      <c r="A41" s="2" t="s">
        <v>23</v>
      </c>
      <c r="C41" s="30"/>
      <c r="D41" s="42"/>
      <c r="E41" s="31"/>
      <c r="F41" s="32" t="s">
        <v>49</v>
      </c>
      <c r="G41" s="32" t="s">
        <v>1857</v>
      </c>
      <c r="H41" s="53"/>
      <c r="I41" s="54">
        <v>183.3</v>
      </c>
      <c r="J41" s="53"/>
      <c r="K41" s="54" t="str">
        <f t="shared" si="0"/>
        <v>***</v>
      </c>
    </row>
    <row r="42" spans="1:11" x14ac:dyDescent="0.2">
      <c r="A42" s="2" t="s">
        <v>19</v>
      </c>
      <c r="C42" s="24" t="s">
        <v>606</v>
      </c>
      <c r="D42" s="40" t="s">
        <v>611</v>
      </c>
      <c r="E42" s="25" t="s">
        <v>612</v>
      </c>
      <c r="F42" s="26"/>
      <c r="G42" s="26"/>
      <c r="H42" s="49">
        <v>200000</v>
      </c>
      <c r="I42" s="50">
        <v>850000</v>
      </c>
      <c r="J42" s="49" t="s">
        <v>21</v>
      </c>
      <c r="K42" s="50">
        <f t="shared" si="0"/>
        <v>4.25</v>
      </c>
    </row>
    <row r="43" spans="1:11" x14ac:dyDescent="0.2">
      <c r="A43" s="2" t="s">
        <v>22</v>
      </c>
      <c r="C43" s="27"/>
      <c r="D43" s="41"/>
      <c r="E43" s="28" t="s">
        <v>70</v>
      </c>
      <c r="F43" s="29"/>
      <c r="G43" s="29"/>
      <c r="H43" s="51">
        <v>200000</v>
      </c>
      <c r="I43" s="52">
        <v>850000</v>
      </c>
      <c r="J43" s="51"/>
      <c r="K43" s="52">
        <f t="shared" si="0"/>
        <v>4.25</v>
      </c>
    </row>
    <row r="44" spans="1:11" x14ac:dyDescent="0.2">
      <c r="A44" s="2" t="s">
        <v>23</v>
      </c>
      <c r="C44" s="30"/>
      <c r="D44" s="42"/>
      <c r="E44" s="31" t="s">
        <v>24</v>
      </c>
      <c r="F44" s="32"/>
      <c r="G44" s="32"/>
      <c r="H44" s="53">
        <v>200000</v>
      </c>
      <c r="I44" s="54">
        <v>850000</v>
      </c>
      <c r="J44" s="53"/>
      <c r="K44" s="54">
        <f t="shared" si="0"/>
        <v>4.25</v>
      </c>
    </row>
    <row r="45" spans="1:11" hidden="1" x14ac:dyDescent="0.2">
      <c r="A45" s="2" t="s">
        <v>23</v>
      </c>
      <c r="C45" s="30"/>
      <c r="D45" s="42"/>
      <c r="E45" s="31"/>
      <c r="F45" s="32" t="s">
        <v>327</v>
      </c>
      <c r="G45" s="32" t="s">
        <v>612</v>
      </c>
      <c r="H45" s="53"/>
      <c r="I45" s="54">
        <v>850000</v>
      </c>
      <c r="J45" s="53"/>
      <c r="K45" s="54" t="str">
        <f t="shared" si="0"/>
        <v>***</v>
      </c>
    </row>
    <row r="46" spans="1:11" x14ac:dyDescent="0.2">
      <c r="A46" s="2" t="s">
        <v>19</v>
      </c>
      <c r="C46" s="24" t="s">
        <v>606</v>
      </c>
      <c r="D46" s="40" t="s">
        <v>613</v>
      </c>
      <c r="E46" s="25" t="s">
        <v>614</v>
      </c>
      <c r="F46" s="26"/>
      <c r="G46" s="26"/>
      <c r="H46" s="49">
        <v>200000</v>
      </c>
      <c r="I46" s="50">
        <v>800000</v>
      </c>
      <c r="J46" s="49" t="s">
        <v>21</v>
      </c>
      <c r="K46" s="50">
        <f t="shared" si="0"/>
        <v>4</v>
      </c>
    </row>
    <row r="47" spans="1:11" x14ac:dyDescent="0.2">
      <c r="A47" s="2" t="s">
        <v>22</v>
      </c>
      <c r="C47" s="27"/>
      <c r="D47" s="41"/>
      <c r="E47" s="28" t="s">
        <v>70</v>
      </c>
      <c r="F47" s="29"/>
      <c r="G47" s="29"/>
      <c r="H47" s="51">
        <v>200000</v>
      </c>
      <c r="I47" s="52">
        <v>800000</v>
      </c>
      <c r="J47" s="51"/>
      <c r="K47" s="52">
        <f t="shared" si="0"/>
        <v>4</v>
      </c>
    </row>
    <row r="48" spans="1:11" x14ac:dyDescent="0.2">
      <c r="A48" s="2" t="s">
        <v>23</v>
      </c>
      <c r="C48" s="30"/>
      <c r="D48" s="42"/>
      <c r="E48" s="31" t="s">
        <v>24</v>
      </c>
      <c r="F48" s="32"/>
      <c r="G48" s="32"/>
      <c r="H48" s="53">
        <v>200000</v>
      </c>
      <c r="I48" s="54">
        <v>800000</v>
      </c>
      <c r="J48" s="53"/>
      <c r="K48" s="54">
        <f t="shared" si="0"/>
        <v>4</v>
      </c>
    </row>
    <row r="49" spans="1:11" hidden="1" x14ac:dyDescent="0.2">
      <c r="A49" s="2" t="s">
        <v>23</v>
      </c>
      <c r="C49" s="30"/>
      <c r="D49" s="42"/>
      <c r="E49" s="31"/>
      <c r="F49" s="32" t="s">
        <v>327</v>
      </c>
      <c r="G49" s="32" t="s">
        <v>614</v>
      </c>
      <c r="H49" s="53"/>
      <c r="I49" s="54">
        <v>800000</v>
      </c>
      <c r="J49" s="53"/>
      <c r="K49" s="54" t="str">
        <f t="shared" si="0"/>
        <v>***</v>
      </c>
    </row>
    <row r="50" spans="1:11" x14ac:dyDescent="0.2">
      <c r="A50" s="2" t="s">
        <v>19</v>
      </c>
      <c r="C50" s="24" t="s">
        <v>606</v>
      </c>
      <c r="D50" s="40" t="s">
        <v>615</v>
      </c>
      <c r="E50" s="25" t="s">
        <v>616</v>
      </c>
      <c r="F50" s="26"/>
      <c r="G50" s="26"/>
      <c r="H50" s="49">
        <v>14500</v>
      </c>
      <c r="I50" s="50">
        <v>24500</v>
      </c>
      <c r="J50" s="49" t="s">
        <v>21</v>
      </c>
      <c r="K50" s="50">
        <f t="shared" si="0"/>
        <v>1.6896551724137931</v>
      </c>
    </row>
    <row r="51" spans="1:11" x14ac:dyDescent="0.2">
      <c r="A51" s="2" t="s">
        <v>22</v>
      </c>
      <c r="C51" s="27"/>
      <c r="D51" s="41"/>
      <c r="E51" s="28" t="s">
        <v>70</v>
      </c>
      <c r="F51" s="29"/>
      <c r="G51" s="29"/>
      <c r="H51" s="51">
        <v>14500</v>
      </c>
      <c r="I51" s="52">
        <v>24500</v>
      </c>
      <c r="J51" s="51"/>
      <c r="K51" s="52">
        <f t="shared" si="0"/>
        <v>1.6896551724137931</v>
      </c>
    </row>
    <row r="52" spans="1:11" x14ac:dyDescent="0.2">
      <c r="A52" s="2" t="s">
        <v>23</v>
      </c>
      <c r="C52" s="30"/>
      <c r="D52" s="42"/>
      <c r="E52" s="31" t="s">
        <v>76</v>
      </c>
      <c r="F52" s="32"/>
      <c r="G52" s="32"/>
      <c r="H52" s="53">
        <v>7250</v>
      </c>
      <c r="I52" s="54">
        <v>12250</v>
      </c>
      <c r="J52" s="53"/>
      <c r="K52" s="54">
        <f t="shared" si="0"/>
        <v>1.6896551724137931</v>
      </c>
    </row>
    <row r="53" spans="1:11" hidden="1" x14ac:dyDescent="0.2">
      <c r="A53" s="2" t="s">
        <v>23</v>
      </c>
      <c r="C53" s="30"/>
      <c r="D53" s="42"/>
      <c r="E53" s="31"/>
      <c r="F53" s="32" t="s">
        <v>473</v>
      </c>
      <c r="G53" s="32" t="s">
        <v>616</v>
      </c>
      <c r="H53" s="53"/>
      <c r="I53" s="54">
        <v>4000</v>
      </c>
      <c r="J53" s="53"/>
      <c r="K53" s="54" t="str">
        <f t="shared" si="0"/>
        <v>***</v>
      </c>
    </row>
    <row r="54" spans="1:11" hidden="1" x14ac:dyDescent="0.2">
      <c r="A54" s="2" t="s">
        <v>23</v>
      </c>
      <c r="C54" s="30"/>
      <c r="D54" s="42"/>
      <c r="E54" s="31"/>
      <c r="F54" s="32" t="s">
        <v>72</v>
      </c>
      <c r="G54" s="32" t="s">
        <v>616</v>
      </c>
      <c r="H54" s="53"/>
      <c r="I54" s="54">
        <v>1500</v>
      </c>
      <c r="J54" s="53"/>
      <c r="K54" s="54" t="str">
        <f t="shared" si="0"/>
        <v>***</v>
      </c>
    </row>
    <row r="55" spans="1:11" hidden="1" x14ac:dyDescent="0.2">
      <c r="A55" s="2" t="s">
        <v>23</v>
      </c>
      <c r="C55" s="30"/>
      <c r="D55" s="42"/>
      <c r="E55" s="31"/>
      <c r="F55" s="32" t="s">
        <v>73</v>
      </c>
      <c r="G55" s="32" t="s">
        <v>616</v>
      </c>
      <c r="H55" s="53"/>
      <c r="I55" s="54">
        <v>1000</v>
      </c>
      <c r="J55" s="53"/>
      <c r="K55" s="54" t="str">
        <f t="shared" si="0"/>
        <v>***</v>
      </c>
    </row>
    <row r="56" spans="1:11" hidden="1" x14ac:dyDescent="0.2">
      <c r="A56" s="2" t="s">
        <v>23</v>
      </c>
      <c r="C56" s="30"/>
      <c r="D56" s="42"/>
      <c r="E56" s="31"/>
      <c r="F56" s="32" t="s">
        <v>74</v>
      </c>
      <c r="G56" s="32" t="s">
        <v>616</v>
      </c>
      <c r="H56" s="53"/>
      <c r="I56" s="54">
        <v>1000</v>
      </c>
      <c r="J56" s="53"/>
      <c r="K56" s="54" t="str">
        <f t="shared" si="0"/>
        <v>***</v>
      </c>
    </row>
    <row r="57" spans="1:11" hidden="1" x14ac:dyDescent="0.2">
      <c r="A57" s="2" t="s">
        <v>23</v>
      </c>
      <c r="C57" s="30"/>
      <c r="D57" s="42"/>
      <c r="E57" s="31"/>
      <c r="F57" s="32" t="s">
        <v>26</v>
      </c>
      <c r="G57" s="32" t="s">
        <v>616</v>
      </c>
      <c r="H57" s="53"/>
      <c r="I57" s="54">
        <v>2000</v>
      </c>
      <c r="J57" s="53"/>
      <c r="K57" s="54" t="str">
        <f t="shared" si="0"/>
        <v>***</v>
      </c>
    </row>
    <row r="58" spans="1:11" hidden="1" x14ac:dyDescent="0.2">
      <c r="A58" s="2" t="s">
        <v>23</v>
      </c>
      <c r="C58" s="30"/>
      <c r="D58" s="42"/>
      <c r="E58" s="31"/>
      <c r="F58" s="32" t="s">
        <v>441</v>
      </c>
      <c r="G58" s="32" t="s">
        <v>616</v>
      </c>
      <c r="H58" s="53"/>
      <c r="I58" s="54">
        <v>250</v>
      </c>
      <c r="J58" s="53"/>
      <c r="K58" s="54" t="str">
        <f t="shared" si="0"/>
        <v>***</v>
      </c>
    </row>
    <row r="59" spans="1:11" hidden="1" x14ac:dyDescent="0.2">
      <c r="A59" s="2" t="s">
        <v>23</v>
      </c>
      <c r="C59" s="30"/>
      <c r="D59" s="42"/>
      <c r="E59" s="31"/>
      <c r="F59" s="32" t="s">
        <v>32</v>
      </c>
      <c r="G59" s="32" t="s">
        <v>616</v>
      </c>
      <c r="H59" s="53"/>
      <c r="I59" s="54">
        <v>2000</v>
      </c>
      <c r="J59" s="53"/>
      <c r="K59" s="54" t="str">
        <f t="shared" si="0"/>
        <v>***</v>
      </c>
    </row>
    <row r="60" spans="1:11" hidden="1" x14ac:dyDescent="0.2">
      <c r="A60" s="2" t="s">
        <v>23</v>
      </c>
      <c r="C60" s="30"/>
      <c r="D60" s="42"/>
      <c r="E60" s="31"/>
      <c r="F60" s="32" t="s">
        <v>107</v>
      </c>
      <c r="G60" s="32" t="s">
        <v>616</v>
      </c>
      <c r="H60" s="53"/>
      <c r="I60" s="54">
        <v>250</v>
      </c>
      <c r="J60" s="53"/>
      <c r="K60" s="54" t="str">
        <f t="shared" si="0"/>
        <v>***</v>
      </c>
    </row>
    <row r="61" spans="1:11" hidden="1" x14ac:dyDescent="0.2">
      <c r="A61" s="2" t="s">
        <v>23</v>
      </c>
      <c r="C61" s="30"/>
      <c r="D61" s="42"/>
      <c r="E61" s="31"/>
      <c r="F61" s="32" t="s">
        <v>75</v>
      </c>
      <c r="G61" s="32" t="s">
        <v>616</v>
      </c>
      <c r="H61" s="53"/>
      <c r="I61" s="54">
        <v>250</v>
      </c>
      <c r="J61" s="53"/>
      <c r="K61" s="54" t="str">
        <f t="shared" si="0"/>
        <v>***</v>
      </c>
    </row>
    <row r="62" spans="1:11" x14ac:dyDescent="0.2">
      <c r="A62" s="2" t="s">
        <v>23</v>
      </c>
      <c r="C62" s="30"/>
      <c r="D62" s="42"/>
      <c r="E62" s="31" t="s">
        <v>77</v>
      </c>
      <c r="F62" s="32"/>
      <c r="G62" s="32"/>
      <c r="H62" s="53">
        <v>7250</v>
      </c>
      <c r="I62" s="54">
        <v>12250</v>
      </c>
      <c r="J62" s="53"/>
      <c r="K62" s="54">
        <f t="shared" si="0"/>
        <v>1.6896551724137931</v>
      </c>
    </row>
    <row r="63" spans="1:11" hidden="1" x14ac:dyDescent="0.2">
      <c r="A63" s="2" t="s">
        <v>23</v>
      </c>
      <c r="C63" s="30"/>
      <c r="D63" s="42"/>
      <c r="E63" s="31"/>
      <c r="F63" s="32" t="s">
        <v>473</v>
      </c>
      <c r="G63" s="32" t="s">
        <v>616</v>
      </c>
      <c r="H63" s="53"/>
      <c r="I63" s="54">
        <v>4000</v>
      </c>
      <c r="J63" s="53"/>
      <c r="K63" s="54" t="str">
        <f t="shared" si="0"/>
        <v>***</v>
      </c>
    </row>
    <row r="64" spans="1:11" hidden="1" x14ac:dyDescent="0.2">
      <c r="A64" s="2" t="s">
        <v>23</v>
      </c>
      <c r="C64" s="30"/>
      <c r="D64" s="42"/>
      <c r="E64" s="31"/>
      <c r="F64" s="32" t="s">
        <v>72</v>
      </c>
      <c r="G64" s="32" t="s">
        <v>616</v>
      </c>
      <c r="H64" s="53"/>
      <c r="I64" s="54">
        <v>1500</v>
      </c>
      <c r="J64" s="53"/>
      <c r="K64" s="54" t="str">
        <f t="shared" si="0"/>
        <v>***</v>
      </c>
    </row>
    <row r="65" spans="1:11" hidden="1" x14ac:dyDescent="0.2">
      <c r="A65" s="2" t="s">
        <v>23</v>
      </c>
      <c r="C65" s="30"/>
      <c r="D65" s="42"/>
      <c r="E65" s="31"/>
      <c r="F65" s="32" t="s">
        <v>73</v>
      </c>
      <c r="G65" s="32" t="s">
        <v>616</v>
      </c>
      <c r="H65" s="53"/>
      <c r="I65" s="54">
        <v>1000</v>
      </c>
      <c r="J65" s="53"/>
      <c r="K65" s="54" t="str">
        <f t="shared" si="0"/>
        <v>***</v>
      </c>
    </row>
    <row r="66" spans="1:11" hidden="1" x14ac:dyDescent="0.2">
      <c r="A66" s="2" t="s">
        <v>23</v>
      </c>
      <c r="C66" s="30"/>
      <c r="D66" s="42"/>
      <c r="E66" s="31"/>
      <c r="F66" s="32" t="s">
        <v>74</v>
      </c>
      <c r="G66" s="32" t="s">
        <v>616</v>
      </c>
      <c r="H66" s="53"/>
      <c r="I66" s="54">
        <v>1000</v>
      </c>
      <c r="J66" s="53"/>
      <c r="K66" s="54" t="str">
        <f t="shared" si="0"/>
        <v>***</v>
      </c>
    </row>
    <row r="67" spans="1:11" hidden="1" x14ac:dyDescent="0.2">
      <c r="A67" s="2" t="s">
        <v>23</v>
      </c>
      <c r="C67" s="30"/>
      <c r="D67" s="42"/>
      <c r="E67" s="31"/>
      <c r="F67" s="32" t="s">
        <v>26</v>
      </c>
      <c r="G67" s="32" t="s">
        <v>616</v>
      </c>
      <c r="H67" s="53"/>
      <c r="I67" s="54">
        <v>2000</v>
      </c>
      <c r="J67" s="53"/>
      <c r="K67" s="54" t="str">
        <f t="shared" si="0"/>
        <v>***</v>
      </c>
    </row>
    <row r="68" spans="1:11" hidden="1" x14ac:dyDescent="0.2">
      <c r="A68" s="2" t="s">
        <v>23</v>
      </c>
      <c r="C68" s="30"/>
      <c r="D68" s="42"/>
      <c r="E68" s="31"/>
      <c r="F68" s="32" t="s">
        <v>441</v>
      </c>
      <c r="G68" s="32" t="s">
        <v>616</v>
      </c>
      <c r="H68" s="53"/>
      <c r="I68" s="54">
        <v>250</v>
      </c>
      <c r="J68" s="53"/>
      <c r="K68" s="54" t="str">
        <f t="shared" si="0"/>
        <v>***</v>
      </c>
    </row>
    <row r="69" spans="1:11" hidden="1" x14ac:dyDescent="0.2">
      <c r="A69" s="2" t="s">
        <v>23</v>
      </c>
      <c r="C69" s="30"/>
      <c r="D69" s="42"/>
      <c r="E69" s="31"/>
      <c r="F69" s="32" t="s">
        <v>32</v>
      </c>
      <c r="G69" s="32" t="s">
        <v>616</v>
      </c>
      <c r="H69" s="53"/>
      <c r="I69" s="54">
        <v>2000</v>
      </c>
      <c r="J69" s="53"/>
      <c r="K69" s="54" t="str">
        <f t="shared" si="0"/>
        <v>***</v>
      </c>
    </row>
    <row r="70" spans="1:11" hidden="1" x14ac:dyDescent="0.2">
      <c r="A70" s="2" t="s">
        <v>23</v>
      </c>
      <c r="C70" s="30"/>
      <c r="D70" s="42"/>
      <c r="E70" s="31"/>
      <c r="F70" s="32" t="s">
        <v>107</v>
      </c>
      <c r="G70" s="32" t="s">
        <v>616</v>
      </c>
      <c r="H70" s="53"/>
      <c r="I70" s="54">
        <v>250</v>
      </c>
      <c r="J70" s="53"/>
      <c r="K70" s="54" t="str">
        <f t="shared" si="0"/>
        <v>***</v>
      </c>
    </row>
    <row r="71" spans="1:11" hidden="1" x14ac:dyDescent="0.2">
      <c r="A71" s="2" t="s">
        <v>23</v>
      </c>
      <c r="C71" s="30"/>
      <c r="D71" s="42"/>
      <c r="E71" s="31"/>
      <c r="F71" s="32" t="s">
        <v>75</v>
      </c>
      <c r="G71" s="32" t="s">
        <v>616</v>
      </c>
      <c r="H71" s="53"/>
      <c r="I71" s="54">
        <v>250</v>
      </c>
      <c r="J71" s="53"/>
      <c r="K71" s="54" t="str">
        <f t="shared" si="0"/>
        <v>***</v>
      </c>
    </row>
    <row r="72" spans="1:11" x14ac:dyDescent="0.2">
      <c r="A72" s="2" t="s">
        <v>19</v>
      </c>
      <c r="C72" s="24" t="s">
        <v>606</v>
      </c>
      <c r="D72" s="40" t="s">
        <v>617</v>
      </c>
      <c r="E72" s="25" t="s">
        <v>618</v>
      </c>
      <c r="F72" s="26"/>
      <c r="G72" s="26"/>
      <c r="H72" s="49">
        <v>5000</v>
      </c>
      <c r="I72" s="50">
        <v>6500</v>
      </c>
      <c r="J72" s="49" t="s">
        <v>21</v>
      </c>
      <c r="K72" s="50">
        <f t="shared" si="0"/>
        <v>1.3</v>
      </c>
    </row>
    <row r="73" spans="1:11" x14ac:dyDescent="0.2">
      <c r="A73" s="2" t="s">
        <v>22</v>
      </c>
      <c r="C73" s="27"/>
      <c r="D73" s="41"/>
      <c r="E73" s="28" t="s">
        <v>70</v>
      </c>
      <c r="F73" s="29"/>
      <c r="G73" s="29"/>
      <c r="H73" s="51">
        <v>5000</v>
      </c>
      <c r="I73" s="52">
        <v>6500</v>
      </c>
      <c r="J73" s="51"/>
      <c r="K73" s="52">
        <f t="shared" si="0"/>
        <v>1.3</v>
      </c>
    </row>
    <row r="74" spans="1:11" x14ac:dyDescent="0.2">
      <c r="A74" s="2" t="s">
        <v>23</v>
      </c>
      <c r="C74" s="30"/>
      <c r="D74" s="42"/>
      <c r="E74" s="31" t="s">
        <v>76</v>
      </c>
      <c r="F74" s="32"/>
      <c r="G74" s="32"/>
      <c r="H74" s="53">
        <v>2500</v>
      </c>
      <c r="I74" s="54">
        <v>3250</v>
      </c>
      <c r="J74" s="53"/>
      <c r="K74" s="54">
        <f t="shared" si="0"/>
        <v>1.3</v>
      </c>
    </row>
    <row r="75" spans="1:11" hidden="1" x14ac:dyDescent="0.2">
      <c r="A75" s="2" t="s">
        <v>23</v>
      </c>
      <c r="C75" s="30"/>
      <c r="D75" s="42"/>
      <c r="E75" s="31"/>
      <c r="F75" s="32" t="s">
        <v>52</v>
      </c>
      <c r="G75" s="32" t="s">
        <v>618</v>
      </c>
      <c r="H75" s="53"/>
      <c r="I75" s="54">
        <v>250</v>
      </c>
      <c r="J75" s="53"/>
      <c r="K75" s="54" t="str">
        <f t="shared" si="0"/>
        <v>***</v>
      </c>
    </row>
    <row r="76" spans="1:11" hidden="1" x14ac:dyDescent="0.2">
      <c r="A76" s="2" t="s">
        <v>23</v>
      </c>
      <c r="C76" s="30"/>
      <c r="D76" s="42"/>
      <c r="E76" s="31"/>
      <c r="F76" s="32" t="s">
        <v>26</v>
      </c>
      <c r="G76" s="32" t="s">
        <v>618</v>
      </c>
      <c r="H76" s="53"/>
      <c r="I76" s="54">
        <v>1000</v>
      </c>
      <c r="J76" s="53"/>
      <c r="K76" s="54" t="str">
        <f t="shared" si="0"/>
        <v>***</v>
      </c>
    </row>
    <row r="77" spans="1:11" hidden="1" x14ac:dyDescent="0.2">
      <c r="A77" s="2" t="s">
        <v>23</v>
      </c>
      <c r="C77" s="30"/>
      <c r="D77" s="42"/>
      <c r="E77" s="31"/>
      <c r="F77" s="32" t="s">
        <v>32</v>
      </c>
      <c r="G77" s="32" t="s">
        <v>618</v>
      </c>
      <c r="H77" s="53"/>
      <c r="I77" s="54">
        <v>2000</v>
      </c>
      <c r="J77" s="53"/>
      <c r="K77" s="54" t="str">
        <f t="shared" si="0"/>
        <v>***</v>
      </c>
    </row>
    <row r="78" spans="1:11" x14ac:dyDescent="0.2">
      <c r="A78" s="2" t="s">
        <v>23</v>
      </c>
      <c r="C78" s="30"/>
      <c r="D78" s="42"/>
      <c r="E78" s="31" t="s">
        <v>77</v>
      </c>
      <c r="F78" s="32"/>
      <c r="G78" s="32"/>
      <c r="H78" s="53">
        <v>2500</v>
      </c>
      <c r="I78" s="54">
        <v>3250</v>
      </c>
      <c r="J78" s="53"/>
      <c r="K78" s="54">
        <f t="shared" ref="K78:K141" si="1">IF(H78=0,"***",I78/H78)</f>
        <v>1.3</v>
      </c>
    </row>
    <row r="79" spans="1:11" hidden="1" x14ac:dyDescent="0.2">
      <c r="A79" s="2" t="s">
        <v>23</v>
      </c>
      <c r="C79" s="30"/>
      <c r="D79" s="42"/>
      <c r="E79" s="31"/>
      <c r="F79" s="32" t="s">
        <v>52</v>
      </c>
      <c r="G79" s="32" t="s">
        <v>618</v>
      </c>
      <c r="H79" s="53"/>
      <c r="I79" s="54">
        <v>250</v>
      </c>
      <c r="J79" s="53"/>
      <c r="K79" s="54" t="str">
        <f t="shared" si="1"/>
        <v>***</v>
      </c>
    </row>
    <row r="80" spans="1:11" hidden="1" x14ac:dyDescent="0.2">
      <c r="A80" s="2" t="s">
        <v>23</v>
      </c>
      <c r="C80" s="30"/>
      <c r="D80" s="42"/>
      <c r="E80" s="31"/>
      <c r="F80" s="32" t="s">
        <v>26</v>
      </c>
      <c r="G80" s="32" t="s">
        <v>618</v>
      </c>
      <c r="H80" s="53"/>
      <c r="I80" s="54">
        <v>1000</v>
      </c>
      <c r="J80" s="53"/>
      <c r="K80" s="54" t="str">
        <f t="shared" si="1"/>
        <v>***</v>
      </c>
    </row>
    <row r="81" spans="1:11" hidden="1" x14ac:dyDescent="0.2">
      <c r="A81" s="2" t="s">
        <v>23</v>
      </c>
      <c r="C81" s="30"/>
      <c r="D81" s="42"/>
      <c r="E81" s="31"/>
      <c r="F81" s="32" t="s">
        <v>32</v>
      </c>
      <c r="G81" s="32" t="s">
        <v>618</v>
      </c>
      <c r="H81" s="53"/>
      <c r="I81" s="54">
        <v>2000</v>
      </c>
      <c r="J81" s="53"/>
      <c r="K81" s="54" t="str">
        <f t="shared" si="1"/>
        <v>***</v>
      </c>
    </row>
    <row r="82" spans="1:11" x14ac:dyDescent="0.2">
      <c r="A82" s="2" t="s">
        <v>19</v>
      </c>
      <c r="C82" s="24" t="s">
        <v>619</v>
      </c>
      <c r="D82" s="40" t="s">
        <v>620</v>
      </c>
      <c r="E82" s="25" t="s">
        <v>621</v>
      </c>
      <c r="F82" s="26"/>
      <c r="G82" s="26"/>
      <c r="H82" s="49">
        <v>63000</v>
      </c>
      <c r="I82" s="50">
        <v>75000</v>
      </c>
      <c r="J82" s="49" t="s">
        <v>21</v>
      </c>
      <c r="K82" s="50">
        <f t="shared" si="1"/>
        <v>1.1904761904761905</v>
      </c>
    </row>
    <row r="83" spans="1:11" x14ac:dyDescent="0.2">
      <c r="A83" s="2" t="s">
        <v>22</v>
      </c>
      <c r="C83" s="27"/>
      <c r="D83" s="41"/>
      <c r="E83" s="28" t="s">
        <v>70</v>
      </c>
      <c r="F83" s="29"/>
      <c r="G83" s="29"/>
      <c r="H83" s="51">
        <v>63000</v>
      </c>
      <c r="I83" s="52">
        <v>75000</v>
      </c>
      <c r="J83" s="51"/>
      <c r="K83" s="52">
        <f t="shared" si="1"/>
        <v>1.1904761904761905</v>
      </c>
    </row>
    <row r="84" spans="1:11" x14ac:dyDescent="0.2">
      <c r="A84" s="2" t="s">
        <v>23</v>
      </c>
      <c r="C84" s="30"/>
      <c r="D84" s="42"/>
      <c r="E84" s="31" t="s">
        <v>24</v>
      </c>
      <c r="F84" s="32"/>
      <c r="G84" s="32"/>
      <c r="H84" s="53">
        <v>63000</v>
      </c>
      <c r="I84" s="54">
        <v>75000</v>
      </c>
      <c r="J84" s="53"/>
      <c r="K84" s="54">
        <f t="shared" si="1"/>
        <v>1.1904761904761905</v>
      </c>
    </row>
    <row r="85" spans="1:11" hidden="1" x14ac:dyDescent="0.2">
      <c r="A85" s="2" t="s">
        <v>23</v>
      </c>
      <c r="C85" s="30"/>
      <c r="D85" s="42"/>
      <c r="E85" s="31"/>
      <c r="F85" s="32" t="s">
        <v>26</v>
      </c>
      <c r="G85" s="32" t="s">
        <v>621</v>
      </c>
      <c r="H85" s="53"/>
      <c r="I85" s="54">
        <v>5000</v>
      </c>
      <c r="J85" s="53"/>
      <c r="K85" s="54" t="str">
        <f t="shared" si="1"/>
        <v>***</v>
      </c>
    </row>
    <row r="86" spans="1:11" hidden="1" x14ac:dyDescent="0.2">
      <c r="A86" s="2" t="s">
        <v>23</v>
      </c>
      <c r="C86" s="30"/>
      <c r="D86" s="42"/>
      <c r="E86" s="31"/>
      <c r="F86" s="32" t="s">
        <v>91</v>
      </c>
      <c r="G86" s="32" t="s">
        <v>621</v>
      </c>
      <c r="H86" s="53"/>
      <c r="I86" s="54">
        <v>70000</v>
      </c>
      <c r="J86" s="53"/>
      <c r="K86" s="54" t="str">
        <f t="shared" si="1"/>
        <v>***</v>
      </c>
    </row>
    <row r="87" spans="1:11" x14ac:dyDescent="0.2">
      <c r="A87" s="2" t="s">
        <v>19</v>
      </c>
      <c r="C87" s="24" t="s">
        <v>619</v>
      </c>
      <c r="D87" s="40" t="s">
        <v>622</v>
      </c>
      <c r="E87" s="25" t="s">
        <v>623</v>
      </c>
      <c r="F87" s="26"/>
      <c r="G87" s="26"/>
      <c r="H87" s="49">
        <v>82000</v>
      </c>
      <c r="I87" s="50">
        <v>60000</v>
      </c>
      <c r="J87" s="49" t="s">
        <v>21</v>
      </c>
      <c r="K87" s="50">
        <f t="shared" si="1"/>
        <v>0.73170731707317072</v>
      </c>
    </row>
    <row r="88" spans="1:11" x14ac:dyDescent="0.2">
      <c r="A88" s="2" t="s">
        <v>22</v>
      </c>
      <c r="C88" s="27"/>
      <c r="D88" s="41"/>
      <c r="E88" s="28" t="s">
        <v>70</v>
      </c>
      <c r="F88" s="29"/>
      <c r="G88" s="29"/>
      <c r="H88" s="51">
        <v>82000</v>
      </c>
      <c r="I88" s="52">
        <v>60000</v>
      </c>
      <c r="J88" s="51"/>
      <c r="K88" s="52">
        <f t="shared" si="1"/>
        <v>0.73170731707317072</v>
      </c>
    </row>
    <row r="89" spans="1:11" x14ac:dyDescent="0.2">
      <c r="A89" s="2" t="s">
        <v>23</v>
      </c>
      <c r="C89" s="30"/>
      <c r="D89" s="42"/>
      <c r="E89" s="31" t="s">
        <v>24</v>
      </c>
      <c r="F89" s="32"/>
      <c r="G89" s="32"/>
      <c r="H89" s="53">
        <v>82000</v>
      </c>
      <c r="I89" s="54">
        <v>60000</v>
      </c>
      <c r="J89" s="53"/>
      <c r="K89" s="54">
        <f t="shared" si="1"/>
        <v>0.73170731707317072</v>
      </c>
    </row>
    <row r="90" spans="1:11" hidden="1" x14ac:dyDescent="0.2">
      <c r="A90" s="2" t="s">
        <v>23</v>
      </c>
      <c r="C90" s="30"/>
      <c r="D90" s="42"/>
      <c r="E90" s="31"/>
      <c r="F90" s="32" t="s">
        <v>26</v>
      </c>
      <c r="G90" s="32" t="s">
        <v>623</v>
      </c>
      <c r="H90" s="53"/>
      <c r="I90" s="54">
        <v>2000</v>
      </c>
      <c r="J90" s="53"/>
      <c r="K90" s="54" t="str">
        <f t="shared" si="1"/>
        <v>***</v>
      </c>
    </row>
    <row r="91" spans="1:11" hidden="1" x14ac:dyDescent="0.2">
      <c r="A91" s="2" t="s">
        <v>23</v>
      </c>
      <c r="C91" s="30"/>
      <c r="D91" s="42"/>
      <c r="E91" s="31"/>
      <c r="F91" s="32" t="s">
        <v>441</v>
      </c>
      <c r="G91" s="32" t="s">
        <v>623</v>
      </c>
      <c r="H91" s="53"/>
      <c r="I91" s="54">
        <v>12000</v>
      </c>
      <c r="J91" s="53"/>
      <c r="K91" s="54" t="str">
        <f t="shared" si="1"/>
        <v>***</v>
      </c>
    </row>
    <row r="92" spans="1:11" hidden="1" x14ac:dyDescent="0.2">
      <c r="A92" s="2" t="s">
        <v>23</v>
      </c>
      <c r="C92" s="30"/>
      <c r="D92" s="42"/>
      <c r="E92" s="31"/>
      <c r="F92" s="32" t="s">
        <v>91</v>
      </c>
      <c r="G92" s="32" t="s">
        <v>623</v>
      </c>
      <c r="H92" s="53"/>
      <c r="I92" s="54">
        <v>37000</v>
      </c>
      <c r="J92" s="53"/>
      <c r="K92" s="54" t="str">
        <f t="shared" si="1"/>
        <v>***</v>
      </c>
    </row>
    <row r="93" spans="1:11" hidden="1" x14ac:dyDescent="0.2">
      <c r="A93" s="2" t="s">
        <v>23</v>
      </c>
      <c r="C93" s="30"/>
      <c r="D93" s="42"/>
      <c r="E93" s="31"/>
      <c r="F93" s="32" t="s">
        <v>40</v>
      </c>
      <c r="G93" s="32" t="s">
        <v>623</v>
      </c>
      <c r="H93" s="53"/>
      <c r="I93" s="54">
        <v>9000</v>
      </c>
      <c r="J93" s="53"/>
      <c r="K93" s="54" t="str">
        <f t="shared" si="1"/>
        <v>***</v>
      </c>
    </row>
    <row r="94" spans="1:11" x14ac:dyDescent="0.2">
      <c r="A94" s="2" t="s">
        <v>19</v>
      </c>
      <c r="C94" s="24" t="s">
        <v>619</v>
      </c>
      <c r="D94" s="40" t="s">
        <v>624</v>
      </c>
      <c r="E94" s="25" t="s">
        <v>625</v>
      </c>
      <c r="F94" s="26"/>
      <c r="G94" s="26"/>
      <c r="H94" s="49">
        <v>1500</v>
      </c>
      <c r="I94" s="50">
        <v>3200</v>
      </c>
      <c r="J94" s="49" t="s">
        <v>21</v>
      </c>
      <c r="K94" s="50">
        <f t="shared" si="1"/>
        <v>2.1333333333333333</v>
      </c>
    </row>
    <row r="95" spans="1:11" x14ac:dyDescent="0.2">
      <c r="A95" s="2" t="s">
        <v>22</v>
      </c>
      <c r="C95" s="27"/>
      <c r="D95" s="41"/>
      <c r="E95" s="28" t="s">
        <v>70</v>
      </c>
      <c r="F95" s="29"/>
      <c r="G95" s="29"/>
      <c r="H95" s="51">
        <v>1500</v>
      </c>
      <c r="I95" s="52">
        <v>3200</v>
      </c>
      <c r="J95" s="51"/>
      <c r="K95" s="52">
        <f t="shared" si="1"/>
        <v>2.1333333333333333</v>
      </c>
    </row>
    <row r="96" spans="1:11" x14ac:dyDescent="0.2">
      <c r="A96" s="2" t="s">
        <v>23</v>
      </c>
      <c r="C96" s="30"/>
      <c r="D96" s="42"/>
      <c r="E96" s="31" t="s">
        <v>24</v>
      </c>
      <c r="F96" s="32"/>
      <c r="G96" s="32"/>
      <c r="H96" s="53">
        <v>1500</v>
      </c>
      <c r="I96" s="54">
        <v>3200</v>
      </c>
      <c r="J96" s="53"/>
      <c r="K96" s="54">
        <f t="shared" si="1"/>
        <v>2.1333333333333333</v>
      </c>
    </row>
    <row r="97" spans="1:11" hidden="1" x14ac:dyDescent="0.2">
      <c r="A97" s="2" t="s">
        <v>23</v>
      </c>
      <c r="C97" s="30"/>
      <c r="D97" s="42"/>
      <c r="E97" s="31"/>
      <c r="F97" s="32" t="s">
        <v>26</v>
      </c>
      <c r="G97" s="32" t="s">
        <v>625</v>
      </c>
      <c r="H97" s="53"/>
      <c r="I97" s="54">
        <v>500</v>
      </c>
      <c r="J97" s="53"/>
      <c r="K97" s="54" t="str">
        <f t="shared" si="1"/>
        <v>***</v>
      </c>
    </row>
    <row r="98" spans="1:11" hidden="1" x14ac:dyDescent="0.2">
      <c r="A98" s="2" t="s">
        <v>23</v>
      </c>
      <c r="C98" s="30"/>
      <c r="D98" s="42"/>
      <c r="E98" s="31"/>
      <c r="F98" s="32" t="s">
        <v>91</v>
      </c>
      <c r="G98" s="32" t="s">
        <v>625</v>
      </c>
      <c r="H98" s="53"/>
      <c r="I98" s="54">
        <v>2200</v>
      </c>
      <c r="J98" s="53"/>
      <c r="K98" s="54" t="str">
        <f t="shared" si="1"/>
        <v>***</v>
      </c>
    </row>
    <row r="99" spans="1:11" hidden="1" x14ac:dyDescent="0.2">
      <c r="A99" s="2" t="s">
        <v>23</v>
      </c>
      <c r="C99" s="30"/>
      <c r="D99" s="42"/>
      <c r="E99" s="31"/>
      <c r="F99" s="32" t="s">
        <v>40</v>
      </c>
      <c r="G99" s="32" t="s">
        <v>625</v>
      </c>
      <c r="H99" s="53"/>
      <c r="I99" s="54">
        <v>500</v>
      </c>
      <c r="J99" s="53"/>
      <c r="K99" s="54" t="str">
        <f t="shared" si="1"/>
        <v>***</v>
      </c>
    </row>
    <row r="100" spans="1:11" x14ac:dyDescent="0.2">
      <c r="A100" s="2" t="s">
        <v>19</v>
      </c>
      <c r="C100" s="24" t="s">
        <v>619</v>
      </c>
      <c r="D100" s="40" t="s">
        <v>626</v>
      </c>
      <c r="E100" s="25" t="s">
        <v>627</v>
      </c>
      <c r="F100" s="26"/>
      <c r="G100" s="26"/>
      <c r="H100" s="49">
        <v>15150</v>
      </c>
      <c r="I100" s="50">
        <v>15000</v>
      </c>
      <c r="J100" s="49" t="s">
        <v>21</v>
      </c>
      <c r="K100" s="50">
        <f t="shared" si="1"/>
        <v>0.99009900990099009</v>
      </c>
    </row>
    <row r="101" spans="1:11" x14ac:dyDescent="0.2">
      <c r="A101" s="2" t="s">
        <v>22</v>
      </c>
      <c r="C101" s="27"/>
      <c r="D101" s="41"/>
      <c r="E101" s="28" t="s">
        <v>70</v>
      </c>
      <c r="F101" s="29"/>
      <c r="G101" s="29"/>
      <c r="H101" s="51">
        <v>15150</v>
      </c>
      <c r="I101" s="52">
        <v>15000</v>
      </c>
      <c r="J101" s="51"/>
      <c r="K101" s="52">
        <f t="shared" si="1"/>
        <v>0.99009900990099009</v>
      </c>
    </row>
    <row r="102" spans="1:11" x14ac:dyDescent="0.2">
      <c r="A102" s="2" t="s">
        <v>23</v>
      </c>
      <c r="C102" s="30"/>
      <c r="D102" s="42"/>
      <c r="E102" s="31" t="s">
        <v>24</v>
      </c>
      <c r="F102" s="32"/>
      <c r="G102" s="32"/>
      <c r="H102" s="53">
        <v>15150</v>
      </c>
      <c r="I102" s="54">
        <v>15000</v>
      </c>
      <c r="J102" s="53"/>
      <c r="K102" s="54">
        <f t="shared" si="1"/>
        <v>0.99009900990099009</v>
      </c>
    </row>
    <row r="103" spans="1:11" hidden="1" x14ac:dyDescent="0.2">
      <c r="A103" s="2" t="s">
        <v>23</v>
      </c>
      <c r="C103" s="30"/>
      <c r="D103" s="42"/>
      <c r="E103" s="31"/>
      <c r="F103" s="32" t="s">
        <v>26</v>
      </c>
      <c r="G103" s="32" t="s">
        <v>627</v>
      </c>
      <c r="H103" s="53"/>
      <c r="I103" s="54">
        <v>10000</v>
      </c>
      <c r="J103" s="53"/>
      <c r="K103" s="54" t="str">
        <f t="shared" si="1"/>
        <v>***</v>
      </c>
    </row>
    <row r="104" spans="1:11" hidden="1" x14ac:dyDescent="0.2">
      <c r="A104" s="2" t="s">
        <v>23</v>
      </c>
      <c r="C104" s="30"/>
      <c r="D104" s="42"/>
      <c r="E104" s="31"/>
      <c r="F104" s="32" t="s">
        <v>441</v>
      </c>
      <c r="G104" s="32" t="s">
        <v>627</v>
      </c>
      <c r="H104" s="53"/>
      <c r="I104" s="54">
        <v>1500</v>
      </c>
      <c r="J104" s="53"/>
      <c r="K104" s="54" t="str">
        <f t="shared" si="1"/>
        <v>***</v>
      </c>
    </row>
    <row r="105" spans="1:11" hidden="1" x14ac:dyDescent="0.2">
      <c r="A105" s="2" t="s">
        <v>23</v>
      </c>
      <c r="C105" s="30"/>
      <c r="D105" s="42"/>
      <c r="E105" s="31"/>
      <c r="F105" s="32" t="s">
        <v>91</v>
      </c>
      <c r="G105" s="32" t="s">
        <v>627</v>
      </c>
      <c r="H105" s="53"/>
      <c r="I105" s="54">
        <v>3500</v>
      </c>
      <c r="J105" s="53"/>
      <c r="K105" s="54" t="str">
        <f t="shared" si="1"/>
        <v>***</v>
      </c>
    </row>
    <row r="106" spans="1:11" x14ac:dyDescent="0.2">
      <c r="A106" s="2" t="s">
        <v>19</v>
      </c>
      <c r="C106" s="24" t="s">
        <v>619</v>
      </c>
      <c r="D106" s="40" t="s">
        <v>628</v>
      </c>
      <c r="E106" s="25" t="s">
        <v>629</v>
      </c>
      <c r="F106" s="26"/>
      <c r="G106" s="26"/>
      <c r="H106" s="49">
        <v>10200</v>
      </c>
      <c r="I106" s="50">
        <v>3150</v>
      </c>
      <c r="J106" s="49" t="s">
        <v>21</v>
      </c>
      <c r="K106" s="50">
        <f t="shared" si="1"/>
        <v>0.30882352941176472</v>
      </c>
    </row>
    <row r="107" spans="1:11" x14ac:dyDescent="0.2">
      <c r="A107" s="2" t="s">
        <v>22</v>
      </c>
      <c r="C107" s="27"/>
      <c r="D107" s="41"/>
      <c r="E107" s="28" t="s">
        <v>70</v>
      </c>
      <c r="F107" s="29"/>
      <c r="G107" s="29"/>
      <c r="H107" s="51">
        <v>10200</v>
      </c>
      <c r="I107" s="52">
        <v>3150</v>
      </c>
      <c r="J107" s="51"/>
      <c r="K107" s="52">
        <f t="shared" si="1"/>
        <v>0.30882352941176472</v>
      </c>
    </row>
    <row r="108" spans="1:11" x14ac:dyDescent="0.2">
      <c r="A108" s="2" t="s">
        <v>23</v>
      </c>
      <c r="C108" s="30"/>
      <c r="D108" s="42"/>
      <c r="E108" s="31" t="s">
        <v>24</v>
      </c>
      <c r="F108" s="32"/>
      <c r="G108" s="32"/>
      <c r="H108" s="53">
        <v>10200</v>
      </c>
      <c r="I108" s="54">
        <v>3150</v>
      </c>
      <c r="J108" s="53"/>
      <c r="K108" s="54">
        <f t="shared" si="1"/>
        <v>0.30882352941176472</v>
      </c>
    </row>
    <row r="109" spans="1:11" hidden="1" x14ac:dyDescent="0.2">
      <c r="A109" s="2" t="s">
        <v>23</v>
      </c>
      <c r="C109" s="30"/>
      <c r="D109" s="42"/>
      <c r="E109" s="31"/>
      <c r="F109" s="32" t="s">
        <v>26</v>
      </c>
      <c r="G109" s="32" t="s">
        <v>629</v>
      </c>
      <c r="H109" s="53"/>
      <c r="I109" s="54">
        <v>2000</v>
      </c>
      <c r="J109" s="53"/>
      <c r="K109" s="54" t="str">
        <f t="shared" si="1"/>
        <v>***</v>
      </c>
    </row>
    <row r="110" spans="1:11" hidden="1" x14ac:dyDescent="0.2">
      <c r="A110" s="2" t="s">
        <v>23</v>
      </c>
      <c r="C110" s="30"/>
      <c r="D110" s="42"/>
      <c r="E110" s="31"/>
      <c r="F110" s="32" t="s">
        <v>441</v>
      </c>
      <c r="G110" s="32" t="s">
        <v>629</v>
      </c>
      <c r="H110" s="53"/>
      <c r="I110" s="54">
        <v>350</v>
      </c>
      <c r="J110" s="53"/>
      <c r="K110" s="54" t="str">
        <f t="shared" si="1"/>
        <v>***</v>
      </c>
    </row>
    <row r="111" spans="1:11" hidden="1" x14ac:dyDescent="0.2">
      <c r="A111" s="2" t="s">
        <v>23</v>
      </c>
      <c r="C111" s="30"/>
      <c r="D111" s="42"/>
      <c r="E111" s="31"/>
      <c r="F111" s="32" t="s">
        <v>91</v>
      </c>
      <c r="G111" s="32" t="s">
        <v>629</v>
      </c>
      <c r="H111" s="53"/>
      <c r="I111" s="54">
        <v>500</v>
      </c>
      <c r="J111" s="53"/>
      <c r="K111" s="54" t="str">
        <f t="shared" si="1"/>
        <v>***</v>
      </c>
    </row>
    <row r="112" spans="1:11" hidden="1" x14ac:dyDescent="0.2">
      <c r="A112" s="2" t="s">
        <v>23</v>
      </c>
      <c r="C112" s="30"/>
      <c r="D112" s="42"/>
      <c r="E112" s="31"/>
      <c r="F112" s="32" t="s">
        <v>40</v>
      </c>
      <c r="G112" s="32" t="s">
        <v>629</v>
      </c>
      <c r="H112" s="53"/>
      <c r="I112" s="54">
        <v>300</v>
      </c>
      <c r="J112" s="53"/>
      <c r="K112" s="54" t="str">
        <f t="shared" si="1"/>
        <v>***</v>
      </c>
    </row>
    <row r="113" spans="1:11" x14ac:dyDescent="0.2">
      <c r="A113" s="2" t="s">
        <v>19</v>
      </c>
      <c r="C113" s="24" t="s">
        <v>619</v>
      </c>
      <c r="D113" s="40" t="s">
        <v>630</v>
      </c>
      <c r="E113" s="25" t="s">
        <v>631</v>
      </c>
      <c r="F113" s="26"/>
      <c r="G113" s="26"/>
      <c r="H113" s="49">
        <v>50500</v>
      </c>
      <c r="I113" s="50">
        <v>56500</v>
      </c>
      <c r="J113" s="49" t="s">
        <v>21</v>
      </c>
      <c r="K113" s="50">
        <f t="shared" si="1"/>
        <v>1.1188118811881189</v>
      </c>
    </row>
    <row r="114" spans="1:11" x14ac:dyDescent="0.2">
      <c r="A114" s="2" t="s">
        <v>22</v>
      </c>
      <c r="C114" s="27"/>
      <c r="D114" s="41"/>
      <c r="E114" s="28" t="s">
        <v>70</v>
      </c>
      <c r="F114" s="29"/>
      <c r="G114" s="29"/>
      <c r="H114" s="51">
        <v>50500</v>
      </c>
      <c r="I114" s="52">
        <v>56500</v>
      </c>
      <c r="J114" s="51"/>
      <c r="K114" s="52">
        <f t="shared" si="1"/>
        <v>1.1188118811881189</v>
      </c>
    </row>
    <row r="115" spans="1:11" x14ac:dyDescent="0.2">
      <c r="A115" s="2" t="s">
        <v>23</v>
      </c>
      <c r="C115" s="30"/>
      <c r="D115" s="42"/>
      <c r="E115" s="31" t="s">
        <v>24</v>
      </c>
      <c r="F115" s="32"/>
      <c r="G115" s="32"/>
      <c r="H115" s="53">
        <v>50500</v>
      </c>
      <c r="I115" s="54">
        <v>56500</v>
      </c>
      <c r="J115" s="53"/>
      <c r="K115" s="54">
        <f t="shared" si="1"/>
        <v>1.1188118811881189</v>
      </c>
    </row>
    <row r="116" spans="1:11" hidden="1" x14ac:dyDescent="0.2">
      <c r="A116" s="2" t="s">
        <v>23</v>
      </c>
      <c r="C116" s="30"/>
      <c r="D116" s="42"/>
      <c r="E116" s="31"/>
      <c r="F116" s="32" t="s">
        <v>26</v>
      </c>
      <c r="G116" s="32" t="s">
        <v>631</v>
      </c>
      <c r="H116" s="53"/>
      <c r="I116" s="54">
        <v>2500</v>
      </c>
      <c r="J116" s="53"/>
      <c r="K116" s="54" t="str">
        <f t="shared" si="1"/>
        <v>***</v>
      </c>
    </row>
    <row r="117" spans="1:11" hidden="1" x14ac:dyDescent="0.2">
      <c r="A117" s="2" t="s">
        <v>23</v>
      </c>
      <c r="C117" s="30"/>
      <c r="D117" s="42"/>
      <c r="E117" s="31"/>
      <c r="F117" s="32" t="s">
        <v>91</v>
      </c>
      <c r="G117" s="32" t="s">
        <v>631</v>
      </c>
      <c r="H117" s="53"/>
      <c r="I117" s="54">
        <v>48000</v>
      </c>
      <c r="J117" s="53"/>
      <c r="K117" s="54" t="str">
        <f t="shared" si="1"/>
        <v>***</v>
      </c>
    </row>
    <row r="118" spans="1:11" hidden="1" x14ac:dyDescent="0.2">
      <c r="A118" s="2" t="s">
        <v>23</v>
      </c>
      <c r="C118" s="30"/>
      <c r="D118" s="42"/>
      <c r="E118" s="31"/>
      <c r="F118" s="32" t="s">
        <v>40</v>
      </c>
      <c r="G118" s="32" t="s">
        <v>631</v>
      </c>
      <c r="H118" s="53"/>
      <c r="I118" s="54">
        <v>6000</v>
      </c>
      <c r="J118" s="53"/>
      <c r="K118" s="54" t="str">
        <f t="shared" si="1"/>
        <v>***</v>
      </c>
    </row>
    <row r="119" spans="1:11" x14ac:dyDescent="0.2">
      <c r="A119" s="2" t="s">
        <v>19</v>
      </c>
      <c r="C119" s="24" t="s">
        <v>619</v>
      </c>
      <c r="D119" s="40" t="s">
        <v>632</v>
      </c>
      <c r="E119" s="25" t="s">
        <v>633</v>
      </c>
      <c r="F119" s="26"/>
      <c r="G119" s="26"/>
      <c r="H119" s="49">
        <v>9300</v>
      </c>
      <c r="I119" s="50">
        <v>13750</v>
      </c>
      <c r="J119" s="49" t="s">
        <v>21</v>
      </c>
      <c r="K119" s="50">
        <f t="shared" si="1"/>
        <v>1.478494623655914</v>
      </c>
    </row>
    <row r="120" spans="1:11" x14ac:dyDescent="0.2">
      <c r="A120" s="2" t="s">
        <v>22</v>
      </c>
      <c r="C120" s="27"/>
      <c r="D120" s="41"/>
      <c r="E120" s="28" t="s">
        <v>70</v>
      </c>
      <c r="F120" s="29"/>
      <c r="G120" s="29"/>
      <c r="H120" s="51">
        <v>9300</v>
      </c>
      <c r="I120" s="52">
        <v>13750</v>
      </c>
      <c r="J120" s="51"/>
      <c r="K120" s="52">
        <f t="shared" si="1"/>
        <v>1.478494623655914</v>
      </c>
    </row>
    <row r="121" spans="1:11" x14ac:dyDescent="0.2">
      <c r="A121" s="2" t="s">
        <v>23</v>
      </c>
      <c r="C121" s="30"/>
      <c r="D121" s="42"/>
      <c r="E121" s="31" t="s">
        <v>24</v>
      </c>
      <c r="F121" s="32"/>
      <c r="G121" s="32"/>
      <c r="H121" s="53">
        <v>9300</v>
      </c>
      <c r="I121" s="54">
        <v>13750</v>
      </c>
      <c r="J121" s="53"/>
      <c r="K121" s="54">
        <f t="shared" si="1"/>
        <v>1.478494623655914</v>
      </c>
    </row>
    <row r="122" spans="1:11" hidden="1" x14ac:dyDescent="0.2">
      <c r="A122" s="2" t="s">
        <v>23</v>
      </c>
      <c r="C122" s="30"/>
      <c r="D122" s="42"/>
      <c r="E122" s="31"/>
      <c r="F122" s="32" t="s">
        <v>441</v>
      </c>
      <c r="G122" s="32" t="s">
        <v>633</v>
      </c>
      <c r="H122" s="53"/>
      <c r="I122" s="54">
        <v>1000</v>
      </c>
      <c r="J122" s="53"/>
      <c r="K122" s="54" t="str">
        <f t="shared" si="1"/>
        <v>***</v>
      </c>
    </row>
    <row r="123" spans="1:11" hidden="1" x14ac:dyDescent="0.2">
      <c r="A123" s="2" t="s">
        <v>23</v>
      </c>
      <c r="C123" s="30"/>
      <c r="D123" s="42"/>
      <c r="E123" s="31"/>
      <c r="F123" s="32" t="s">
        <v>91</v>
      </c>
      <c r="G123" s="32" t="s">
        <v>633</v>
      </c>
      <c r="H123" s="53"/>
      <c r="I123" s="54">
        <v>9550</v>
      </c>
      <c r="J123" s="53"/>
      <c r="K123" s="54" t="str">
        <f t="shared" si="1"/>
        <v>***</v>
      </c>
    </row>
    <row r="124" spans="1:11" hidden="1" x14ac:dyDescent="0.2">
      <c r="A124" s="2" t="s">
        <v>23</v>
      </c>
      <c r="C124" s="30"/>
      <c r="D124" s="42"/>
      <c r="E124" s="31"/>
      <c r="F124" s="32" t="s">
        <v>40</v>
      </c>
      <c r="G124" s="32" t="s">
        <v>633</v>
      </c>
      <c r="H124" s="53"/>
      <c r="I124" s="54">
        <v>3200</v>
      </c>
      <c r="J124" s="53"/>
      <c r="K124" s="54" t="str">
        <f t="shared" si="1"/>
        <v>***</v>
      </c>
    </row>
    <row r="125" spans="1:11" x14ac:dyDescent="0.2">
      <c r="A125" s="2" t="s">
        <v>19</v>
      </c>
      <c r="C125" s="24" t="s">
        <v>619</v>
      </c>
      <c r="D125" s="40" t="s">
        <v>634</v>
      </c>
      <c r="E125" s="25" t="s">
        <v>635</v>
      </c>
      <c r="F125" s="26"/>
      <c r="G125" s="26"/>
      <c r="H125" s="49">
        <v>9950</v>
      </c>
      <c r="I125" s="50">
        <v>9950</v>
      </c>
      <c r="J125" s="49" t="s">
        <v>21</v>
      </c>
      <c r="K125" s="50">
        <f t="shared" si="1"/>
        <v>1</v>
      </c>
    </row>
    <row r="126" spans="1:11" x14ac:dyDescent="0.2">
      <c r="A126" s="2" t="s">
        <v>22</v>
      </c>
      <c r="C126" s="27"/>
      <c r="D126" s="41"/>
      <c r="E126" s="28" t="s">
        <v>70</v>
      </c>
      <c r="F126" s="29"/>
      <c r="G126" s="29"/>
      <c r="H126" s="51">
        <v>9950</v>
      </c>
      <c r="I126" s="52">
        <v>9950</v>
      </c>
      <c r="J126" s="51"/>
      <c r="K126" s="52">
        <f t="shared" si="1"/>
        <v>1</v>
      </c>
    </row>
    <row r="127" spans="1:11" x14ac:dyDescent="0.2">
      <c r="A127" s="2" t="s">
        <v>23</v>
      </c>
      <c r="C127" s="30"/>
      <c r="D127" s="42"/>
      <c r="E127" s="31" t="s">
        <v>24</v>
      </c>
      <c r="F127" s="32"/>
      <c r="G127" s="32"/>
      <c r="H127" s="53">
        <v>9950</v>
      </c>
      <c r="I127" s="54">
        <v>9950</v>
      </c>
      <c r="J127" s="53"/>
      <c r="K127" s="54">
        <f t="shared" si="1"/>
        <v>1</v>
      </c>
    </row>
    <row r="128" spans="1:11" hidden="1" x14ac:dyDescent="0.2">
      <c r="A128" s="2" t="s">
        <v>23</v>
      </c>
      <c r="C128" s="30"/>
      <c r="D128" s="42"/>
      <c r="E128" s="31"/>
      <c r="F128" s="32" t="s">
        <v>441</v>
      </c>
      <c r="G128" s="32" t="s">
        <v>635</v>
      </c>
      <c r="H128" s="53"/>
      <c r="I128" s="54">
        <v>1500</v>
      </c>
      <c r="J128" s="53"/>
      <c r="K128" s="54" t="str">
        <f t="shared" si="1"/>
        <v>***</v>
      </c>
    </row>
    <row r="129" spans="1:11" hidden="1" x14ac:dyDescent="0.2">
      <c r="A129" s="2" t="s">
        <v>23</v>
      </c>
      <c r="C129" s="30"/>
      <c r="D129" s="42"/>
      <c r="E129" s="31"/>
      <c r="F129" s="32" t="s">
        <v>91</v>
      </c>
      <c r="G129" s="32" t="s">
        <v>635</v>
      </c>
      <c r="H129" s="53"/>
      <c r="I129" s="54">
        <v>8450</v>
      </c>
      <c r="J129" s="53"/>
      <c r="K129" s="54" t="str">
        <f t="shared" si="1"/>
        <v>***</v>
      </c>
    </row>
    <row r="130" spans="1:11" x14ac:dyDescent="0.2">
      <c r="A130" s="2" t="s">
        <v>19</v>
      </c>
      <c r="C130" s="24" t="s">
        <v>619</v>
      </c>
      <c r="D130" s="40" t="s">
        <v>636</v>
      </c>
      <c r="E130" s="25" t="s">
        <v>637</v>
      </c>
      <c r="F130" s="26"/>
      <c r="G130" s="26"/>
      <c r="H130" s="49">
        <v>5000</v>
      </c>
      <c r="I130" s="50">
        <v>7500</v>
      </c>
      <c r="J130" s="49" t="s">
        <v>21</v>
      </c>
      <c r="K130" s="50">
        <f t="shared" si="1"/>
        <v>1.5</v>
      </c>
    </row>
    <row r="131" spans="1:11" x14ac:dyDescent="0.2">
      <c r="A131" s="2" t="s">
        <v>22</v>
      </c>
      <c r="C131" s="27"/>
      <c r="D131" s="41"/>
      <c r="E131" s="28" t="s">
        <v>70</v>
      </c>
      <c r="F131" s="29"/>
      <c r="G131" s="29"/>
      <c r="H131" s="51">
        <v>5000</v>
      </c>
      <c r="I131" s="52">
        <v>7500</v>
      </c>
      <c r="J131" s="51"/>
      <c r="K131" s="52">
        <f t="shared" si="1"/>
        <v>1.5</v>
      </c>
    </row>
    <row r="132" spans="1:11" x14ac:dyDescent="0.2">
      <c r="A132" s="2" t="s">
        <v>23</v>
      </c>
      <c r="C132" s="30"/>
      <c r="D132" s="42"/>
      <c r="E132" s="31" t="s">
        <v>24</v>
      </c>
      <c r="F132" s="32"/>
      <c r="G132" s="32"/>
      <c r="H132" s="53">
        <v>5000</v>
      </c>
      <c r="I132" s="54">
        <v>7500</v>
      </c>
      <c r="J132" s="53"/>
      <c r="K132" s="54">
        <f t="shared" si="1"/>
        <v>1.5</v>
      </c>
    </row>
    <row r="133" spans="1:11" hidden="1" x14ac:dyDescent="0.2">
      <c r="A133" s="2" t="s">
        <v>23</v>
      </c>
      <c r="C133" s="30"/>
      <c r="D133" s="42"/>
      <c r="E133" s="31"/>
      <c r="F133" s="32" t="s">
        <v>26</v>
      </c>
      <c r="G133" s="32" t="s">
        <v>637</v>
      </c>
      <c r="H133" s="53"/>
      <c r="I133" s="54">
        <v>2500</v>
      </c>
      <c r="J133" s="53"/>
      <c r="K133" s="54" t="str">
        <f t="shared" si="1"/>
        <v>***</v>
      </c>
    </row>
    <row r="134" spans="1:11" hidden="1" x14ac:dyDescent="0.2">
      <c r="A134" s="2" t="s">
        <v>23</v>
      </c>
      <c r="C134" s="30"/>
      <c r="D134" s="42"/>
      <c r="E134" s="31"/>
      <c r="F134" s="32" t="s">
        <v>91</v>
      </c>
      <c r="G134" s="32" t="s">
        <v>637</v>
      </c>
      <c r="H134" s="53"/>
      <c r="I134" s="54">
        <v>5000</v>
      </c>
      <c r="J134" s="53"/>
      <c r="K134" s="54" t="str">
        <f t="shared" si="1"/>
        <v>***</v>
      </c>
    </row>
    <row r="135" spans="1:11" x14ac:dyDescent="0.2">
      <c r="A135" s="2" t="s">
        <v>19</v>
      </c>
      <c r="C135" s="24" t="s">
        <v>619</v>
      </c>
      <c r="D135" s="40" t="s">
        <v>638</v>
      </c>
      <c r="E135" s="25" t="s">
        <v>639</v>
      </c>
      <c r="F135" s="26"/>
      <c r="G135" s="26"/>
      <c r="H135" s="49">
        <v>2000</v>
      </c>
      <c r="I135" s="50">
        <v>2000</v>
      </c>
      <c r="J135" s="49" t="s">
        <v>21</v>
      </c>
      <c r="K135" s="50">
        <f t="shared" si="1"/>
        <v>1</v>
      </c>
    </row>
    <row r="136" spans="1:11" x14ac:dyDescent="0.2">
      <c r="A136" s="2" t="s">
        <v>22</v>
      </c>
      <c r="C136" s="27"/>
      <c r="D136" s="41"/>
      <c r="E136" s="28" t="s">
        <v>70</v>
      </c>
      <c r="F136" s="29"/>
      <c r="G136" s="29"/>
      <c r="H136" s="51">
        <v>2000</v>
      </c>
      <c r="I136" s="52">
        <v>2000</v>
      </c>
      <c r="J136" s="51"/>
      <c r="K136" s="52">
        <f t="shared" si="1"/>
        <v>1</v>
      </c>
    </row>
    <row r="137" spans="1:11" x14ac:dyDescent="0.2">
      <c r="A137" s="2" t="s">
        <v>23</v>
      </c>
      <c r="C137" s="30"/>
      <c r="D137" s="42"/>
      <c r="E137" s="31" t="s">
        <v>24</v>
      </c>
      <c r="F137" s="32"/>
      <c r="G137" s="32"/>
      <c r="H137" s="53">
        <v>2000</v>
      </c>
      <c r="I137" s="54">
        <v>2000</v>
      </c>
      <c r="J137" s="53"/>
      <c r="K137" s="54">
        <f t="shared" si="1"/>
        <v>1</v>
      </c>
    </row>
    <row r="138" spans="1:11" hidden="1" x14ac:dyDescent="0.2">
      <c r="A138" s="2" t="s">
        <v>23</v>
      </c>
      <c r="C138" s="30"/>
      <c r="D138" s="42"/>
      <c r="E138" s="31"/>
      <c r="F138" s="32" t="s">
        <v>26</v>
      </c>
      <c r="G138" s="32" t="s">
        <v>639</v>
      </c>
      <c r="H138" s="53"/>
      <c r="I138" s="54">
        <v>500</v>
      </c>
      <c r="J138" s="53"/>
      <c r="K138" s="54" t="str">
        <f t="shared" si="1"/>
        <v>***</v>
      </c>
    </row>
    <row r="139" spans="1:11" hidden="1" x14ac:dyDescent="0.2">
      <c r="A139" s="2" t="s">
        <v>23</v>
      </c>
      <c r="C139" s="30"/>
      <c r="D139" s="42"/>
      <c r="E139" s="31"/>
      <c r="F139" s="32" t="s">
        <v>441</v>
      </c>
      <c r="G139" s="32" t="s">
        <v>639</v>
      </c>
      <c r="H139" s="53"/>
      <c r="I139" s="54">
        <v>500</v>
      </c>
      <c r="J139" s="53"/>
      <c r="K139" s="54" t="str">
        <f t="shared" si="1"/>
        <v>***</v>
      </c>
    </row>
    <row r="140" spans="1:11" hidden="1" x14ac:dyDescent="0.2">
      <c r="A140" s="2" t="s">
        <v>23</v>
      </c>
      <c r="C140" s="30"/>
      <c r="D140" s="42"/>
      <c r="E140" s="31"/>
      <c r="F140" s="32" t="s">
        <v>91</v>
      </c>
      <c r="G140" s="32" t="s">
        <v>639</v>
      </c>
      <c r="H140" s="53"/>
      <c r="I140" s="54">
        <v>1000</v>
      </c>
      <c r="J140" s="53"/>
      <c r="K140" s="54" t="str">
        <f t="shared" si="1"/>
        <v>***</v>
      </c>
    </row>
    <row r="141" spans="1:11" x14ac:dyDescent="0.2">
      <c r="A141" s="2" t="s">
        <v>19</v>
      </c>
      <c r="C141" s="24" t="s">
        <v>619</v>
      </c>
      <c r="D141" s="40" t="s">
        <v>640</v>
      </c>
      <c r="E141" s="25" t="s">
        <v>641</v>
      </c>
      <c r="F141" s="26"/>
      <c r="G141" s="26"/>
      <c r="H141" s="49">
        <v>11100</v>
      </c>
      <c r="I141" s="50">
        <v>5000</v>
      </c>
      <c r="J141" s="49" t="s">
        <v>21</v>
      </c>
      <c r="K141" s="50">
        <f t="shared" si="1"/>
        <v>0.45045045045045046</v>
      </c>
    </row>
    <row r="142" spans="1:11" x14ac:dyDescent="0.2">
      <c r="A142" s="2" t="s">
        <v>22</v>
      </c>
      <c r="C142" s="27"/>
      <c r="D142" s="41"/>
      <c r="E142" s="28" t="s">
        <v>70</v>
      </c>
      <c r="F142" s="29"/>
      <c r="G142" s="29"/>
      <c r="H142" s="51">
        <v>11100</v>
      </c>
      <c r="I142" s="52">
        <v>5000</v>
      </c>
      <c r="J142" s="51"/>
      <c r="K142" s="52">
        <f t="shared" ref="K142:K205" si="2">IF(H142=0,"***",I142/H142)</f>
        <v>0.45045045045045046</v>
      </c>
    </row>
    <row r="143" spans="1:11" x14ac:dyDescent="0.2">
      <c r="A143" s="2" t="s">
        <v>23</v>
      </c>
      <c r="C143" s="30"/>
      <c r="D143" s="42"/>
      <c r="E143" s="31" t="s">
        <v>24</v>
      </c>
      <c r="F143" s="32"/>
      <c r="G143" s="32"/>
      <c r="H143" s="53">
        <v>11100</v>
      </c>
      <c r="I143" s="54">
        <v>5000</v>
      </c>
      <c r="J143" s="53"/>
      <c r="K143" s="54">
        <f t="shared" si="2"/>
        <v>0.45045045045045046</v>
      </c>
    </row>
    <row r="144" spans="1:11" hidden="1" x14ac:dyDescent="0.2">
      <c r="A144" s="2" t="s">
        <v>23</v>
      </c>
      <c r="C144" s="30"/>
      <c r="D144" s="42"/>
      <c r="E144" s="31"/>
      <c r="F144" s="32" t="s">
        <v>91</v>
      </c>
      <c r="G144" s="32" t="s">
        <v>641</v>
      </c>
      <c r="H144" s="53"/>
      <c r="I144" s="54">
        <v>5000</v>
      </c>
      <c r="J144" s="53"/>
      <c r="K144" s="54" t="str">
        <f t="shared" si="2"/>
        <v>***</v>
      </c>
    </row>
    <row r="145" spans="1:11" x14ac:dyDescent="0.2">
      <c r="A145" s="2" t="s">
        <v>19</v>
      </c>
      <c r="C145" s="24" t="s">
        <v>619</v>
      </c>
      <c r="D145" s="40" t="s">
        <v>642</v>
      </c>
      <c r="E145" s="25" t="s">
        <v>643</v>
      </c>
      <c r="F145" s="26"/>
      <c r="G145" s="26"/>
      <c r="H145" s="49">
        <v>5000</v>
      </c>
      <c r="I145" s="50">
        <v>4000</v>
      </c>
      <c r="J145" s="49" t="s">
        <v>21</v>
      </c>
      <c r="K145" s="50">
        <f t="shared" si="2"/>
        <v>0.8</v>
      </c>
    </row>
    <row r="146" spans="1:11" x14ac:dyDescent="0.2">
      <c r="A146" s="2" t="s">
        <v>22</v>
      </c>
      <c r="C146" s="27"/>
      <c r="D146" s="41"/>
      <c r="E146" s="28" t="s">
        <v>70</v>
      </c>
      <c r="F146" s="29"/>
      <c r="G146" s="29"/>
      <c r="H146" s="51">
        <v>5000</v>
      </c>
      <c r="I146" s="52">
        <v>4000</v>
      </c>
      <c r="J146" s="51"/>
      <c r="K146" s="52">
        <f t="shared" si="2"/>
        <v>0.8</v>
      </c>
    </row>
    <row r="147" spans="1:11" x14ac:dyDescent="0.2">
      <c r="A147" s="2" t="s">
        <v>23</v>
      </c>
      <c r="C147" s="30"/>
      <c r="D147" s="42"/>
      <c r="E147" s="31" t="s">
        <v>24</v>
      </c>
      <c r="F147" s="32"/>
      <c r="G147" s="32"/>
      <c r="H147" s="53">
        <v>5000</v>
      </c>
      <c r="I147" s="54">
        <v>4000</v>
      </c>
      <c r="J147" s="53"/>
      <c r="K147" s="54">
        <f t="shared" si="2"/>
        <v>0.8</v>
      </c>
    </row>
    <row r="148" spans="1:11" hidden="1" x14ac:dyDescent="0.2">
      <c r="A148" s="2" t="s">
        <v>23</v>
      </c>
      <c r="C148" s="30"/>
      <c r="D148" s="42"/>
      <c r="E148" s="31"/>
      <c r="F148" s="32" t="s">
        <v>91</v>
      </c>
      <c r="G148" s="32" t="s">
        <v>643</v>
      </c>
      <c r="H148" s="53"/>
      <c r="I148" s="54">
        <v>2000</v>
      </c>
      <c r="J148" s="53"/>
      <c r="K148" s="54" t="str">
        <f t="shared" si="2"/>
        <v>***</v>
      </c>
    </row>
    <row r="149" spans="1:11" hidden="1" x14ac:dyDescent="0.2">
      <c r="A149" s="2" t="s">
        <v>23</v>
      </c>
      <c r="C149" s="30"/>
      <c r="D149" s="42"/>
      <c r="E149" s="31"/>
      <c r="F149" s="32" t="s">
        <v>40</v>
      </c>
      <c r="G149" s="32" t="s">
        <v>643</v>
      </c>
      <c r="H149" s="53"/>
      <c r="I149" s="54">
        <v>2000</v>
      </c>
      <c r="J149" s="53"/>
      <c r="K149" s="54" t="str">
        <f t="shared" si="2"/>
        <v>***</v>
      </c>
    </row>
    <row r="150" spans="1:11" x14ac:dyDescent="0.2">
      <c r="A150" s="2" t="s">
        <v>19</v>
      </c>
      <c r="C150" s="24" t="s">
        <v>619</v>
      </c>
      <c r="D150" s="40" t="s">
        <v>644</v>
      </c>
      <c r="E150" s="25" t="s">
        <v>645</v>
      </c>
      <c r="F150" s="26"/>
      <c r="G150" s="26"/>
      <c r="H150" s="49">
        <v>23000</v>
      </c>
      <c r="I150" s="50">
        <v>32500</v>
      </c>
      <c r="J150" s="49" t="s">
        <v>21</v>
      </c>
      <c r="K150" s="50">
        <f t="shared" si="2"/>
        <v>1.4130434782608696</v>
      </c>
    </row>
    <row r="151" spans="1:11" x14ac:dyDescent="0.2">
      <c r="A151" s="2" t="s">
        <v>22</v>
      </c>
      <c r="C151" s="27"/>
      <c r="D151" s="41"/>
      <c r="E151" s="28" t="s">
        <v>70</v>
      </c>
      <c r="F151" s="29"/>
      <c r="G151" s="29"/>
      <c r="H151" s="51">
        <v>23000</v>
      </c>
      <c r="I151" s="52">
        <v>32500</v>
      </c>
      <c r="J151" s="51"/>
      <c r="K151" s="52">
        <f t="shared" si="2"/>
        <v>1.4130434782608696</v>
      </c>
    </row>
    <row r="152" spans="1:11" x14ac:dyDescent="0.2">
      <c r="A152" s="2" t="s">
        <v>23</v>
      </c>
      <c r="C152" s="30"/>
      <c r="D152" s="42"/>
      <c r="E152" s="31" t="s">
        <v>24</v>
      </c>
      <c r="F152" s="32"/>
      <c r="G152" s="32"/>
      <c r="H152" s="53">
        <v>23000</v>
      </c>
      <c r="I152" s="54">
        <v>32500</v>
      </c>
      <c r="J152" s="53"/>
      <c r="K152" s="54">
        <f t="shared" si="2"/>
        <v>1.4130434782608696</v>
      </c>
    </row>
    <row r="153" spans="1:11" hidden="1" x14ac:dyDescent="0.2">
      <c r="A153" s="2" t="s">
        <v>23</v>
      </c>
      <c r="C153" s="30"/>
      <c r="D153" s="42"/>
      <c r="E153" s="31"/>
      <c r="F153" s="32" t="s">
        <v>26</v>
      </c>
      <c r="G153" s="32" t="s">
        <v>645</v>
      </c>
      <c r="H153" s="53"/>
      <c r="I153" s="54">
        <v>500</v>
      </c>
      <c r="J153" s="53"/>
      <c r="K153" s="54" t="str">
        <f t="shared" si="2"/>
        <v>***</v>
      </c>
    </row>
    <row r="154" spans="1:11" hidden="1" x14ac:dyDescent="0.2">
      <c r="A154" s="2" t="s">
        <v>23</v>
      </c>
      <c r="C154" s="30"/>
      <c r="D154" s="42"/>
      <c r="E154" s="31"/>
      <c r="F154" s="32" t="s">
        <v>91</v>
      </c>
      <c r="G154" s="32" t="s">
        <v>645</v>
      </c>
      <c r="H154" s="53"/>
      <c r="I154" s="54">
        <v>30000</v>
      </c>
      <c r="J154" s="53"/>
      <c r="K154" s="54" t="str">
        <f t="shared" si="2"/>
        <v>***</v>
      </c>
    </row>
    <row r="155" spans="1:11" hidden="1" x14ac:dyDescent="0.2">
      <c r="A155" s="2" t="s">
        <v>23</v>
      </c>
      <c r="C155" s="30"/>
      <c r="D155" s="42"/>
      <c r="E155" s="31"/>
      <c r="F155" s="32" t="s">
        <v>40</v>
      </c>
      <c r="G155" s="32" t="s">
        <v>645</v>
      </c>
      <c r="H155" s="53"/>
      <c r="I155" s="54">
        <v>2000</v>
      </c>
      <c r="J155" s="53"/>
      <c r="K155" s="54" t="str">
        <f t="shared" si="2"/>
        <v>***</v>
      </c>
    </row>
    <row r="156" spans="1:11" x14ac:dyDescent="0.2">
      <c r="A156" s="2" t="s">
        <v>19</v>
      </c>
      <c r="C156" s="24" t="s">
        <v>619</v>
      </c>
      <c r="D156" s="40" t="s">
        <v>646</v>
      </c>
      <c r="E156" s="25" t="s">
        <v>647</v>
      </c>
      <c r="F156" s="26"/>
      <c r="G156" s="26"/>
      <c r="H156" s="49">
        <v>14000</v>
      </c>
      <c r="I156" s="50">
        <v>11000</v>
      </c>
      <c r="J156" s="49" t="s">
        <v>21</v>
      </c>
      <c r="K156" s="50">
        <f t="shared" si="2"/>
        <v>0.7857142857142857</v>
      </c>
    </row>
    <row r="157" spans="1:11" x14ac:dyDescent="0.2">
      <c r="A157" s="2" t="s">
        <v>22</v>
      </c>
      <c r="C157" s="27"/>
      <c r="D157" s="41"/>
      <c r="E157" s="28" t="s">
        <v>70</v>
      </c>
      <c r="F157" s="29"/>
      <c r="G157" s="29"/>
      <c r="H157" s="51">
        <v>14000</v>
      </c>
      <c r="I157" s="52">
        <v>11000</v>
      </c>
      <c r="J157" s="51"/>
      <c r="K157" s="52">
        <f t="shared" si="2"/>
        <v>0.7857142857142857</v>
      </c>
    </row>
    <row r="158" spans="1:11" x14ac:dyDescent="0.2">
      <c r="A158" s="2" t="s">
        <v>23</v>
      </c>
      <c r="C158" s="30"/>
      <c r="D158" s="42"/>
      <c r="E158" s="31" t="s">
        <v>24</v>
      </c>
      <c r="F158" s="32"/>
      <c r="G158" s="32"/>
      <c r="H158" s="53">
        <v>14000</v>
      </c>
      <c r="I158" s="54">
        <v>11000</v>
      </c>
      <c r="J158" s="53"/>
      <c r="K158" s="54">
        <f t="shared" si="2"/>
        <v>0.7857142857142857</v>
      </c>
    </row>
    <row r="159" spans="1:11" hidden="1" x14ac:dyDescent="0.2">
      <c r="A159" s="2" t="s">
        <v>23</v>
      </c>
      <c r="C159" s="30"/>
      <c r="D159" s="42"/>
      <c r="E159" s="31"/>
      <c r="F159" s="32" t="s">
        <v>91</v>
      </c>
      <c r="G159" s="32" t="s">
        <v>648</v>
      </c>
      <c r="H159" s="53"/>
      <c r="I159" s="54">
        <v>11000</v>
      </c>
      <c r="J159" s="53"/>
      <c r="K159" s="54" t="str">
        <f t="shared" si="2"/>
        <v>***</v>
      </c>
    </row>
    <row r="160" spans="1:11" x14ac:dyDescent="0.2">
      <c r="A160" s="2" t="s">
        <v>19</v>
      </c>
      <c r="C160" s="24" t="s">
        <v>619</v>
      </c>
      <c r="D160" s="40" t="s">
        <v>649</v>
      </c>
      <c r="E160" s="25" t="s">
        <v>650</v>
      </c>
      <c r="F160" s="26"/>
      <c r="G160" s="26"/>
      <c r="H160" s="49">
        <v>72000</v>
      </c>
      <c r="I160" s="50">
        <v>87000</v>
      </c>
      <c r="J160" s="49" t="s">
        <v>21</v>
      </c>
      <c r="K160" s="50">
        <f t="shared" si="2"/>
        <v>1.2083333333333333</v>
      </c>
    </row>
    <row r="161" spans="1:11" x14ac:dyDescent="0.2">
      <c r="A161" s="2" t="s">
        <v>22</v>
      </c>
      <c r="C161" s="27"/>
      <c r="D161" s="41"/>
      <c r="E161" s="28" t="s">
        <v>70</v>
      </c>
      <c r="F161" s="29"/>
      <c r="G161" s="29"/>
      <c r="H161" s="51">
        <v>72000</v>
      </c>
      <c r="I161" s="52">
        <v>87000</v>
      </c>
      <c r="J161" s="51"/>
      <c r="K161" s="52">
        <f t="shared" si="2"/>
        <v>1.2083333333333333</v>
      </c>
    </row>
    <row r="162" spans="1:11" x14ac:dyDescent="0.2">
      <c r="A162" s="2" t="s">
        <v>23</v>
      </c>
      <c r="C162" s="30"/>
      <c r="D162" s="42"/>
      <c r="E162" s="31" t="s">
        <v>24</v>
      </c>
      <c r="F162" s="32"/>
      <c r="G162" s="32"/>
      <c r="H162" s="53">
        <v>72000</v>
      </c>
      <c r="I162" s="54">
        <v>87000</v>
      </c>
      <c r="J162" s="53"/>
      <c r="K162" s="54">
        <f t="shared" si="2"/>
        <v>1.2083333333333333</v>
      </c>
    </row>
    <row r="163" spans="1:11" hidden="1" x14ac:dyDescent="0.2">
      <c r="A163" s="2" t="s">
        <v>23</v>
      </c>
      <c r="C163" s="30"/>
      <c r="D163" s="42"/>
      <c r="E163" s="31"/>
      <c r="F163" s="32" t="s">
        <v>91</v>
      </c>
      <c r="G163" s="32" t="s">
        <v>651</v>
      </c>
      <c r="H163" s="53"/>
      <c r="I163" s="54">
        <v>87000</v>
      </c>
      <c r="J163" s="53"/>
      <c r="K163" s="54" t="str">
        <f t="shared" si="2"/>
        <v>***</v>
      </c>
    </row>
    <row r="164" spans="1:11" x14ac:dyDescent="0.2">
      <c r="A164" s="2" t="s">
        <v>19</v>
      </c>
      <c r="C164" s="24" t="s">
        <v>619</v>
      </c>
      <c r="D164" s="40" t="s">
        <v>652</v>
      </c>
      <c r="E164" s="25" t="s">
        <v>653</v>
      </c>
      <c r="F164" s="26"/>
      <c r="G164" s="26"/>
      <c r="H164" s="49">
        <v>10000</v>
      </c>
      <c r="I164" s="50">
        <v>5000</v>
      </c>
      <c r="J164" s="49" t="s">
        <v>21</v>
      </c>
      <c r="K164" s="50">
        <f t="shared" si="2"/>
        <v>0.5</v>
      </c>
    </row>
    <row r="165" spans="1:11" x14ac:dyDescent="0.2">
      <c r="A165" s="2" t="s">
        <v>22</v>
      </c>
      <c r="C165" s="27"/>
      <c r="D165" s="41"/>
      <c r="E165" s="28" t="s">
        <v>70</v>
      </c>
      <c r="F165" s="29"/>
      <c r="G165" s="29"/>
      <c r="H165" s="51">
        <v>10000</v>
      </c>
      <c r="I165" s="52">
        <v>5000</v>
      </c>
      <c r="J165" s="51"/>
      <c r="K165" s="52">
        <f t="shared" si="2"/>
        <v>0.5</v>
      </c>
    </row>
    <row r="166" spans="1:11" x14ac:dyDescent="0.2">
      <c r="A166" s="2" t="s">
        <v>23</v>
      </c>
      <c r="C166" s="30"/>
      <c r="D166" s="42"/>
      <c r="E166" s="31" t="s">
        <v>24</v>
      </c>
      <c r="F166" s="32"/>
      <c r="G166" s="32"/>
      <c r="H166" s="53">
        <v>10000</v>
      </c>
      <c r="I166" s="54">
        <v>5000</v>
      </c>
      <c r="J166" s="53"/>
      <c r="K166" s="54">
        <f t="shared" si="2"/>
        <v>0.5</v>
      </c>
    </row>
    <row r="167" spans="1:11" hidden="1" x14ac:dyDescent="0.2">
      <c r="A167" s="2" t="s">
        <v>23</v>
      </c>
      <c r="C167" s="30"/>
      <c r="D167" s="42"/>
      <c r="E167" s="31"/>
      <c r="F167" s="32" t="s">
        <v>26</v>
      </c>
      <c r="G167" s="32" t="s">
        <v>654</v>
      </c>
      <c r="H167" s="53"/>
      <c r="I167" s="54">
        <v>5000</v>
      </c>
      <c r="J167" s="53"/>
      <c r="K167" s="54" t="str">
        <f t="shared" si="2"/>
        <v>***</v>
      </c>
    </row>
    <row r="168" spans="1:11" x14ac:dyDescent="0.2">
      <c r="A168" s="2" t="s">
        <v>19</v>
      </c>
      <c r="C168" s="24" t="s">
        <v>619</v>
      </c>
      <c r="D168" s="40" t="s">
        <v>655</v>
      </c>
      <c r="E168" s="25" t="s">
        <v>656</v>
      </c>
      <c r="F168" s="26"/>
      <c r="G168" s="26"/>
      <c r="H168" s="49">
        <v>17000</v>
      </c>
      <c r="I168" s="50">
        <v>18000</v>
      </c>
      <c r="J168" s="49" t="s">
        <v>21</v>
      </c>
      <c r="K168" s="50">
        <f t="shared" si="2"/>
        <v>1.0588235294117647</v>
      </c>
    </row>
    <row r="169" spans="1:11" x14ac:dyDescent="0.2">
      <c r="A169" s="2" t="s">
        <v>22</v>
      </c>
      <c r="C169" s="27"/>
      <c r="D169" s="41"/>
      <c r="E169" s="28" t="s">
        <v>70</v>
      </c>
      <c r="F169" s="29"/>
      <c r="G169" s="29"/>
      <c r="H169" s="51">
        <v>17000</v>
      </c>
      <c r="I169" s="52">
        <v>18000</v>
      </c>
      <c r="J169" s="51"/>
      <c r="K169" s="52">
        <f t="shared" si="2"/>
        <v>1.0588235294117647</v>
      </c>
    </row>
    <row r="170" spans="1:11" x14ac:dyDescent="0.2">
      <c r="A170" s="2" t="s">
        <v>23</v>
      </c>
      <c r="C170" s="30"/>
      <c r="D170" s="42"/>
      <c r="E170" s="31" t="s">
        <v>24</v>
      </c>
      <c r="F170" s="32"/>
      <c r="G170" s="32"/>
      <c r="H170" s="53">
        <v>17000</v>
      </c>
      <c r="I170" s="54">
        <v>18000</v>
      </c>
      <c r="J170" s="53"/>
      <c r="K170" s="54">
        <f t="shared" si="2"/>
        <v>1.0588235294117647</v>
      </c>
    </row>
    <row r="171" spans="1:11" hidden="1" x14ac:dyDescent="0.2">
      <c r="A171" s="2" t="s">
        <v>23</v>
      </c>
      <c r="C171" s="30"/>
      <c r="D171" s="42"/>
      <c r="E171" s="31"/>
      <c r="F171" s="32" t="s">
        <v>91</v>
      </c>
      <c r="G171" s="32" t="s">
        <v>657</v>
      </c>
      <c r="H171" s="53"/>
      <c r="I171" s="54">
        <v>18000</v>
      </c>
      <c r="J171" s="53"/>
      <c r="K171" s="54" t="str">
        <f t="shared" si="2"/>
        <v>***</v>
      </c>
    </row>
    <row r="172" spans="1:11" x14ac:dyDescent="0.2">
      <c r="A172" s="2" t="s">
        <v>19</v>
      </c>
      <c r="C172" s="24" t="s">
        <v>454</v>
      </c>
      <c r="D172" s="40" t="s">
        <v>658</v>
      </c>
      <c r="E172" s="25" t="s">
        <v>659</v>
      </c>
      <c r="F172" s="26"/>
      <c r="G172" s="26"/>
      <c r="H172" s="49">
        <v>99200</v>
      </c>
      <c r="I172" s="50">
        <v>40000</v>
      </c>
      <c r="J172" s="49" t="s">
        <v>21</v>
      </c>
      <c r="K172" s="50">
        <f t="shared" si="2"/>
        <v>0.40322580645161288</v>
      </c>
    </row>
    <row r="173" spans="1:11" x14ac:dyDescent="0.2">
      <c r="A173" s="2" t="s">
        <v>22</v>
      </c>
      <c r="C173" s="27"/>
      <c r="D173" s="41"/>
      <c r="E173" s="28" t="s">
        <v>70</v>
      </c>
      <c r="F173" s="29"/>
      <c r="G173" s="29"/>
      <c r="H173" s="51">
        <v>99200</v>
      </c>
      <c r="I173" s="52">
        <v>40000</v>
      </c>
      <c r="J173" s="51"/>
      <c r="K173" s="52">
        <f t="shared" si="2"/>
        <v>0.40322580645161288</v>
      </c>
    </row>
    <row r="174" spans="1:11" x14ac:dyDescent="0.2">
      <c r="A174" s="2" t="s">
        <v>23</v>
      </c>
      <c r="C174" s="30"/>
      <c r="D174" s="42"/>
      <c r="E174" s="31" t="s">
        <v>24</v>
      </c>
      <c r="F174" s="32"/>
      <c r="G174" s="32"/>
      <c r="H174" s="53">
        <v>99200</v>
      </c>
      <c r="I174" s="54">
        <v>40000</v>
      </c>
      <c r="J174" s="53"/>
      <c r="K174" s="54">
        <f t="shared" si="2"/>
        <v>0.40322580645161288</v>
      </c>
    </row>
    <row r="175" spans="1:11" hidden="1" x14ac:dyDescent="0.2">
      <c r="A175" s="2" t="s">
        <v>23</v>
      </c>
      <c r="C175" s="30"/>
      <c r="D175" s="42"/>
      <c r="E175" s="31"/>
      <c r="F175" s="32" t="s">
        <v>61</v>
      </c>
      <c r="G175" s="32" t="s">
        <v>659</v>
      </c>
      <c r="H175" s="53"/>
      <c r="I175" s="54">
        <v>15400</v>
      </c>
      <c r="J175" s="53"/>
      <c r="K175" s="54" t="str">
        <f t="shared" si="2"/>
        <v>***</v>
      </c>
    </row>
    <row r="176" spans="1:11" hidden="1" x14ac:dyDescent="0.2">
      <c r="A176" s="2" t="s">
        <v>23</v>
      </c>
      <c r="C176" s="30"/>
      <c r="D176" s="42"/>
      <c r="E176" s="31"/>
      <c r="F176" s="32" t="s">
        <v>55</v>
      </c>
      <c r="G176" s="32" t="s">
        <v>659</v>
      </c>
      <c r="H176" s="53"/>
      <c r="I176" s="54">
        <v>2000</v>
      </c>
      <c r="J176" s="53"/>
      <c r="K176" s="54" t="str">
        <f t="shared" si="2"/>
        <v>***</v>
      </c>
    </row>
    <row r="177" spans="1:11" hidden="1" x14ac:dyDescent="0.2">
      <c r="A177" s="2" t="s">
        <v>23</v>
      </c>
      <c r="C177" s="30"/>
      <c r="D177" s="42"/>
      <c r="E177" s="31"/>
      <c r="F177" s="32" t="s">
        <v>91</v>
      </c>
      <c r="G177" s="32" t="s">
        <v>659</v>
      </c>
      <c r="H177" s="53"/>
      <c r="I177" s="54">
        <v>18600</v>
      </c>
      <c r="J177" s="53"/>
      <c r="K177" s="54" t="str">
        <f t="shared" si="2"/>
        <v>***</v>
      </c>
    </row>
    <row r="178" spans="1:11" hidden="1" x14ac:dyDescent="0.2">
      <c r="A178" s="2" t="s">
        <v>23</v>
      </c>
      <c r="C178" s="30"/>
      <c r="D178" s="42"/>
      <c r="E178" s="31"/>
      <c r="F178" s="32" t="s">
        <v>40</v>
      </c>
      <c r="G178" s="32" t="s">
        <v>659</v>
      </c>
      <c r="H178" s="53"/>
      <c r="I178" s="54">
        <v>4000</v>
      </c>
      <c r="J178" s="53"/>
      <c r="K178" s="54" t="str">
        <f t="shared" si="2"/>
        <v>***</v>
      </c>
    </row>
    <row r="179" spans="1:11" x14ac:dyDescent="0.2">
      <c r="A179" s="2" t="s">
        <v>19</v>
      </c>
      <c r="C179" s="24" t="s">
        <v>454</v>
      </c>
      <c r="D179" s="40" t="s">
        <v>660</v>
      </c>
      <c r="E179" s="25" t="s">
        <v>661</v>
      </c>
      <c r="F179" s="26"/>
      <c r="G179" s="26"/>
      <c r="H179" s="49">
        <v>97950</v>
      </c>
      <c r="I179" s="50">
        <v>136000</v>
      </c>
      <c r="J179" s="49" t="s">
        <v>21</v>
      </c>
      <c r="K179" s="50">
        <f t="shared" si="2"/>
        <v>1.3884635017866258</v>
      </c>
    </row>
    <row r="180" spans="1:11" x14ac:dyDescent="0.2">
      <c r="A180" s="2" t="s">
        <v>22</v>
      </c>
      <c r="C180" s="27"/>
      <c r="D180" s="41"/>
      <c r="E180" s="28" t="s">
        <v>70</v>
      </c>
      <c r="F180" s="29"/>
      <c r="G180" s="29"/>
      <c r="H180" s="51">
        <v>97950</v>
      </c>
      <c r="I180" s="52">
        <v>136000</v>
      </c>
      <c r="J180" s="51"/>
      <c r="K180" s="52">
        <f t="shared" si="2"/>
        <v>1.3884635017866258</v>
      </c>
    </row>
    <row r="181" spans="1:11" x14ac:dyDescent="0.2">
      <c r="A181" s="2" t="s">
        <v>23</v>
      </c>
      <c r="C181" s="30"/>
      <c r="D181" s="42"/>
      <c r="E181" s="31" t="s">
        <v>24</v>
      </c>
      <c r="F181" s="32"/>
      <c r="G181" s="32"/>
      <c r="H181" s="53">
        <v>97950</v>
      </c>
      <c r="I181" s="54">
        <v>136000</v>
      </c>
      <c r="J181" s="53"/>
      <c r="K181" s="54">
        <f t="shared" si="2"/>
        <v>1.3884635017866258</v>
      </c>
    </row>
    <row r="182" spans="1:11" hidden="1" x14ac:dyDescent="0.2">
      <c r="A182" s="2" t="s">
        <v>23</v>
      </c>
      <c r="C182" s="30"/>
      <c r="D182" s="42"/>
      <c r="E182" s="31"/>
      <c r="F182" s="32" t="s">
        <v>100</v>
      </c>
      <c r="G182" s="32" t="s">
        <v>661</v>
      </c>
      <c r="H182" s="53"/>
      <c r="I182" s="54">
        <v>50</v>
      </c>
      <c r="J182" s="53"/>
      <c r="K182" s="54" t="str">
        <f t="shared" si="2"/>
        <v>***</v>
      </c>
    </row>
    <row r="183" spans="1:11" hidden="1" x14ac:dyDescent="0.2">
      <c r="A183" s="2" t="s">
        <v>23</v>
      </c>
      <c r="C183" s="30"/>
      <c r="D183" s="42"/>
      <c r="E183" s="31"/>
      <c r="F183" s="32" t="s">
        <v>61</v>
      </c>
      <c r="G183" s="32" t="s">
        <v>661</v>
      </c>
      <c r="H183" s="53"/>
      <c r="I183" s="54">
        <v>5000</v>
      </c>
      <c r="J183" s="53"/>
      <c r="K183" s="54" t="str">
        <f t="shared" si="2"/>
        <v>***</v>
      </c>
    </row>
    <row r="184" spans="1:11" hidden="1" x14ac:dyDescent="0.2">
      <c r="A184" s="2" t="s">
        <v>23</v>
      </c>
      <c r="C184" s="30"/>
      <c r="D184" s="42"/>
      <c r="E184" s="31"/>
      <c r="F184" s="32" t="s">
        <v>38</v>
      </c>
      <c r="G184" s="32" t="s">
        <v>661</v>
      </c>
      <c r="H184" s="53"/>
      <c r="I184" s="54">
        <v>9500</v>
      </c>
      <c r="J184" s="53"/>
      <c r="K184" s="54" t="str">
        <f t="shared" si="2"/>
        <v>***</v>
      </c>
    </row>
    <row r="185" spans="1:11" hidden="1" x14ac:dyDescent="0.2">
      <c r="A185" s="2" t="s">
        <v>23</v>
      </c>
      <c r="C185" s="30"/>
      <c r="D185" s="42"/>
      <c r="E185" s="31"/>
      <c r="F185" s="32" t="s">
        <v>52</v>
      </c>
      <c r="G185" s="32" t="s">
        <v>661</v>
      </c>
      <c r="H185" s="53"/>
      <c r="I185" s="54">
        <v>14000</v>
      </c>
      <c r="J185" s="53"/>
      <c r="K185" s="54" t="str">
        <f t="shared" si="2"/>
        <v>***</v>
      </c>
    </row>
    <row r="186" spans="1:11" hidden="1" x14ac:dyDescent="0.2">
      <c r="A186" s="2" t="s">
        <v>23</v>
      </c>
      <c r="C186" s="30"/>
      <c r="D186" s="42"/>
      <c r="E186" s="31"/>
      <c r="F186" s="32" t="s">
        <v>26</v>
      </c>
      <c r="G186" s="32" t="s">
        <v>661</v>
      </c>
      <c r="H186" s="53"/>
      <c r="I186" s="54">
        <v>7300</v>
      </c>
      <c r="J186" s="53"/>
      <c r="K186" s="54" t="str">
        <f t="shared" si="2"/>
        <v>***</v>
      </c>
    </row>
    <row r="187" spans="1:11" hidden="1" x14ac:dyDescent="0.2">
      <c r="A187" s="2" t="s">
        <v>23</v>
      </c>
      <c r="C187" s="30"/>
      <c r="D187" s="42"/>
      <c r="E187" s="31"/>
      <c r="F187" s="32" t="s">
        <v>441</v>
      </c>
      <c r="G187" s="32" t="s">
        <v>661</v>
      </c>
      <c r="H187" s="53"/>
      <c r="I187" s="54">
        <v>900</v>
      </c>
      <c r="J187" s="53"/>
      <c r="K187" s="54" t="str">
        <f t="shared" si="2"/>
        <v>***</v>
      </c>
    </row>
    <row r="188" spans="1:11" hidden="1" x14ac:dyDescent="0.2">
      <c r="A188" s="2" t="s">
        <v>23</v>
      </c>
      <c r="C188" s="30"/>
      <c r="D188" s="42"/>
      <c r="E188" s="31"/>
      <c r="F188" s="32" t="s">
        <v>91</v>
      </c>
      <c r="G188" s="32" t="s">
        <v>661</v>
      </c>
      <c r="H188" s="53"/>
      <c r="I188" s="54">
        <v>97200</v>
      </c>
      <c r="J188" s="53"/>
      <c r="K188" s="54" t="str">
        <f t="shared" si="2"/>
        <v>***</v>
      </c>
    </row>
    <row r="189" spans="1:11" hidden="1" x14ac:dyDescent="0.2">
      <c r="A189" s="2" t="s">
        <v>23</v>
      </c>
      <c r="C189" s="30"/>
      <c r="D189" s="42"/>
      <c r="E189" s="31"/>
      <c r="F189" s="32" t="s">
        <v>40</v>
      </c>
      <c r="G189" s="32" t="s">
        <v>661</v>
      </c>
      <c r="H189" s="53"/>
      <c r="I189" s="54">
        <v>1000</v>
      </c>
      <c r="J189" s="53"/>
      <c r="K189" s="54" t="str">
        <f t="shared" si="2"/>
        <v>***</v>
      </c>
    </row>
    <row r="190" spans="1:11" hidden="1" x14ac:dyDescent="0.2">
      <c r="A190" s="2" t="s">
        <v>23</v>
      </c>
      <c r="C190" s="30"/>
      <c r="D190" s="42"/>
      <c r="E190" s="31"/>
      <c r="F190" s="32" t="s">
        <v>520</v>
      </c>
      <c r="G190" s="32" t="s">
        <v>661</v>
      </c>
      <c r="H190" s="53"/>
      <c r="I190" s="54">
        <v>50</v>
      </c>
      <c r="J190" s="53"/>
      <c r="K190" s="54" t="str">
        <f t="shared" si="2"/>
        <v>***</v>
      </c>
    </row>
    <row r="191" spans="1:11" hidden="1" x14ac:dyDescent="0.2">
      <c r="A191" s="2" t="s">
        <v>23</v>
      </c>
      <c r="C191" s="30"/>
      <c r="D191" s="42"/>
      <c r="E191" s="31"/>
      <c r="F191" s="32" t="s">
        <v>109</v>
      </c>
      <c r="G191" s="32" t="s">
        <v>661</v>
      </c>
      <c r="H191" s="53"/>
      <c r="I191" s="54">
        <v>1000</v>
      </c>
      <c r="J191" s="53"/>
      <c r="K191" s="54" t="str">
        <f t="shared" si="2"/>
        <v>***</v>
      </c>
    </row>
    <row r="192" spans="1:11" x14ac:dyDescent="0.2">
      <c r="A192" s="2" t="s">
        <v>19</v>
      </c>
      <c r="C192" s="24" t="s">
        <v>454</v>
      </c>
      <c r="D192" s="40" t="s">
        <v>662</v>
      </c>
      <c r="E192" s="25" t="s">
        <v>663</v>
      </c>
      <c r="F192" s="26"/>
      <c r="G192" s="26"/>
      <c r="H192" s="49">
        <v>28930</v>
      </c>
      <c r="I192" s="50">
        <v>67000</v>
      </c>
      <c r="J192" s="49" t="s">
        <v>21</v>
      </c>
      <c r="K192" s="50">
        <f t="shared" si="2"/>
        <v>2.3159350155547873</v>
      </c>
    </row>
    <row r="193" spans="1:11" x14ac:dyDescent="0.2">
      <c r="A193" s="2" t="s">
        <v>22</v>
      </c>
      <c r="C193" s="27"/>
      <c r="D193" s="41"/>
      <c r="E193" s="28" t="s">
        <v>70</v>
      </c>
      <c r="F193" s="29"/>
      <c r="G193" s="29"/>
      <c r="H193" s="51">
        <v>28930</v>
      </c>
      <c r="I193" s="52">
        <v>67000</v>
      </c>
      <c r="J193" s="51"/>
      <c r="K193" s="52">
        <f t="shared" si="2"/>
        <v>2.3159350155547873</v>
      </c>
    </row>
    <row r="194" spans="1:11" x14ac:dyDescent="0.2">
      <c r="A194" s="2" t="s">
        <v>23</v>
      </c>
      <c r="C194" s="30"/>
      <c r="D194" s="42"/>
      <c r="E194" s="31" t="s">
        <v>24</v>
      </c>
      <c r="F194" s="32"/>
      <c r="G194" s="32"/>
      <c r="H194" s="53">
        <v>28930</v>
      </c>
      <c r="I194" s="54">
        <v>67000</v>
      </c>
      <c r="J194" s="53"/>
      <c r="K194" s="54">
        <f t="shared" si="2"/>
        <v>2.3159350155547873</v>
      </c>
    </row>
    <row r="195" spans="1:11" hidden="1" x14ac:dyDescent="0.2">
      <c r="A195" s="2" t="s">
        <v>23</v>
      </c>
      <c r="C195" s="30"/>
      <c r="D195" s="42"/>
      <c r="E195" s="31"/>
      <c r="F195" s="32" t="s">
        <v>100</v>
      </c>
      <c r="G195" s="32" t="s">
        <v>663</v>
      </c>
      <c r="H195" s="53"/>
      <c r="I195" s="54">
        <v>30</v>
      </c>
      <c r="J195" s="53"/>
      <c r="K195" s="54" t="str">
        <f t="shared" si="2"/>
        <v>***</v>
      </c>
    </row>
    <row r="196" spans="1:11" hidden="1" x14ac:dyDescent="0.2">
      <c r="A196" s="2" t="s">
        <v>23</v>
      </c>
      <c r="C196" s="30"/>
      <c r="D196" s="42"/>
      <c r="E196" s="31"/>
      <c r="F196" s="32" t="s">
        <v>431</v>
      </c>
      <c r="G196" s="32" t="s">
        <v>663</v>
      </c>
      <c r="H196" s="53"/>
      <c r="I196" s="54">
        <v>35000</v>
      </c>
      <c r="J196" s="53"/>
      <c r="K196" s="54" t="str">
        <f t="shared" si="2"/>
        <v>***</v>
      </c>
    </row>
    <row r="197" spans="1:11" hidden="1" x14ac:dyDescent="0.2">
      <c r="A197" s="2" t="s">
        <v>23</v>
      </c>
      <c r="C197" s="30"/>
      <c r="D197" s="42"/>
      <c r="E197" s="31"/>
      <c r="F197" s="32" t="s">
        <v>441</v>
      </c>
      <c r="G197" s="32" t="s">
        <v>663</v>
      </c>
      <c r="H197" s="53"/>
      <c r="I197" s="54">
        <v>300</v>
      </c>
      <c r="J197" s="53"/>
      <c r="K197" s="54" t="str">
        <f t="shared" si="2"/>
        <v>***</v>
      </c>
    </row>
    <row r="198" spans="1:11" hidden="1" x14ac:dyDescent="0.2">
      <c r="A198" s="2" t="s">
        <v>23</v>
      </c>
      <c r="C198" s="30"/>
      <c r="D198" s="42"/>
      <c r="E198" s="31"/>
      <c r="F198" s="32" t="s">
        <v>91</v>
      </c>
      <c r="G198" s="32" t="s">
        <v>663</v>
      </c>
      <c r="H198" s="53"/>
      <c r="I198" s="54">
        <v>29670</v>
      </c>
      <c r="J198" s="53"/>
      <c r="K198" s="54" t="str">
        <f t="shared" si="2"/>
        <v>***</v>
      </c>
    </row>
    <row r="199" spans="1:11" hidden="1" x14ac:dyDescent="0.2">
      <c r="A199" s="2" t="s">
        <v>23</v>
      </c>
      <c r="C199" s="30"/>
      <c r="D199" s="42"/>
      <c r="E199" s="31"/>
      <c r="F199" s="32" t="s">
        <v>40</v>
      </c>
      <c r="G199" s="32" t="s">
        <v>663</v>
      </c>
      <c r="H199" s="53"/>
      <c r="I199" s="54">
        <v>2000</v>
      </c>
      <c r="J199" s="53"/>
      <c r="K199" s="54" t="str">
        <f t="shared" si="2"/>
        <v>***</v>
      </c>
    </row>
    <row r="200" spans="1:11" x14ac:dyDescent="0.2">
      <c r="A200" s="2" t="s">
        <v>19</v>
      </c>
      <c r="C200" s="24" t="s">
        <v>454</v>
      </c>
      <c r="D200" s="40" t="s">
        <v>664</v>
      </c>
      <c r="E200" s="25" t="s">
        <v>665</v>
      </c>
      <c r="F200" s="26"/>
      <c r="G200" s="26"/>
      <c r="H200" s="49">
        <v>14500</v>
      </c>
      <c r="I200" s="50">
        <v>7000</v>
      </c>
      <c r="J200" s="49" t="s">
        <v>21</v>
      </c>
      <c r="K200" s="50">
        <f t="shared" si="2"/>
        <v>0.48275862068965519</v>
      </c>
    </row>
    <row r="201" spans="1:11" x14ac:dyDescent="0.2">
      <c r="A201" s="2" t="s">
        <v>22</v>
      </c>
      <c r="C201" s="27"/>
      <c r="D201" s="41"/>
      <c r="E201" s="28" t="s">
        <v>70</v>
      </c>
      <c r="F201" s="29"/>
      <c r="G201" s="29"/>
      <c r="H201" s="51">
        <v>14500</v>
      </c>
      <c r="I201" s="52">
        <v>7000</v>
      </c>
      <c r="J201" s="51"/>
      <c r="K201" s="52">
        <f t="shared" si="2"/>
        <v>0.48275862068965519</v>
      </c>
    </row>
    <row r="202" spans="1:11" x14ac:dyDescent="0.2">
      <c r="A202" s="2" t="s">
        <v>23</v>
      </c>
      <c r="C202" s="30"/>
      <c r="D202" s="42"/>
      <c r="E202" s="31" t="s">
        <v>24</v>
      </c>
      <c r="F202" s="32"/>
      <c r="G202" s="32"/>
      <c r="H202" s="53">
        <v>14500</v>
      </c>
      <c r="I202" s="54">
        <v>7000</v>
      </c>
      <c r="J202" s="53"/>
      <c r="K202" s="54">
        <f t="shared" si="2"/>
        <v>0.48275862068965519</v>
      </c>
    </row>
    <row r="203" spans="1:11" hidden="1" x14ac:dyDescent="0.2">
      <c r="A203" s="2" t="s">
        <v>23</v>
      </c>
      <c r="C203" s="30"/>
      <c r="D203" s="42"/>
      <c r="E203" s="31"/>
      <c r="F203" s="32" t="s">
        <v>26</v>
      </c>
      <c r="G203" s="32" t="s">
        <v>665</v>
      </c>
      <c r="H203" s="53"/>
      <c r="I203" s="54">
        <v>1500</v>
      </c>
      <c r="J203" s="53"/>
      <c r="K203" s="54" t="str">
        <f t="shared" si="2"/>
        <v>***</v>
      </c>
    </row>
    <row r="204" spans="1:11" hidden="1" x14ac:dyDescent="0.2">
      <c r="A204" s="2" t="s">
        <v>23</v>
      </c>
      <c r="C204" s="30"/>
      <c r="D204" s="42"/>
      <c r="E204" s="31"/>
      <c r="F204" s="32" t="s">
        <v>441</v>
      </c>
      <c r="G204" s="32" t="s">
        <v>665</v>
      </c>
      <c r="H204" s="53"/>
      <c r="I204" s="54">
        <v>500</v>
      </c>
      <c r="J204" s="53"/>
      <c r="K204" s="54" t="str">
        <f t="shared" si="2"/>
        <v>***</v>
      </c>
    </row>
    <row r="205" spans="1:11" hidden="1" x14ac:dyDescent="0.2">
      <c r="A205" s="2" t="s">
        <v>23</v>
      </c>
      <c r="C205" s="30"/>
      <c r="D205" s="42"/>
      <c r="E205" s="31"/>
      <c r="F205" s="32" t="s">
        <v>91</v>
      </c>
      <c r="G205" s="32" t="s">
        <v>665</v>
      </c>
      <c r="H205" s="53"/>
      <c r="I205" s="54">
        <v>5000</v>
      </c>
      <c r="J205" s="53"/>
      <c r="K205" s="54" t="str">
        <f t="shared" si="2"/>
        <v>***</v>
      </c>
    </row>
    <row r="206" spans="1:11" x14ac:dyDescent="0.2">
      <c r="A206" s="2" t="s">
        <v>19</v>
      </c>
      <c r="C206" s="24" t="s">
        <v>364</v>
      </c>
      <c r="D206" s="40" t="s">
        <v>666</v>
      </c>
      <c r="E206" s="25" t="s">
        <v>667</v>
      </c>
      <c r="F206" s="26"/>
      <c r="G206" s="26"/>
      <c r="H206" s="49">
        <v>15775.9</v>
      </c>
      <c r="I206" s="50">
        <v>15775.9</v>
      </c>
      <c r="J206" s="49" t="s">
        <v>21</v>
      </c>
      <c r="K206" s="50">
        <f t="shared" ref="K206:K234" si="3">IF(H206=0,"***",I206/H206)</f>
        <v>1</v>
      </c>
    </row>
    <row r="207" spans="1:11" x14ac:dyDescent="0.2">
      <c r="A207" s="2" t="s">
        <v>22</v>
      </c>
      <c r="C207" s="27"/>
      <c r="D207" s="41"/>
      <c r="E207" s="28" t="s">
        <v>70</v>
      </c>
      <c r="F207" s="29"/>
      <c r="G207" s="29"/>
      <c r="H207" s="51">
        <v>15775.9</v>
      </c>
      <c r="I207" s="52">
        <v>15775.9</v>
      </c>
      <c r="J207" s="51"/>
      <c r="K207" s="52">
        <f t="shared" si="3"/>
        <v>1</v>
      </c>
    </row>
    <row r="208" spans="1:11" ht="13.5" thickBot="1" x14ac:dyDescent="0.25">
      <c r="A208" s="2" t="s">
        <v>23</v>
      </c>
      <c r="C208" s="30"/>
      <c r="D208" s="42"/>
      <c r="E208" s="31" t="s">
        <v>24</v>
      </c>
      <c r="F208" s="32"/>
      <c r="G208" s="32"/>
      <c r="H208" s="53">
        <v>15775.9</v>
      </c>
      <c r="I208" s="54">
        <v>15775.9</v>
      </c>
      <c r="J208" s="53"/>
      <c r="K208" s="54">
        <f t="shared" si="3"/>
        <v>1</v>
      </c>
    </row>
    <row r="209" spans="1:11" ht="13.5" hidden="1" thickBot="1" x14ac:dyDescent="0.25">
      <c r="A209" s="2" t="s">
        <v>23</v>
      </c>
      <c r="C209" s="30"/>
      <c r="D209" s="42"/>
      <c r="E209" s="31"/>
      <c r="F209" s="32" t="s">
        <v>488</v>
      </c>
      <c r="G209" s="32" t="s">
        <v>668</v>
      </c>
      <c r="H209" s="53"/>
      <c r="I209" s="54">
        <v>25.7</v>
      </c>
      <c r="J209" s="53"/>
      <c r="K209" s="54" t="str">
        <f t="shared" si="3"/>
        <v>***</v>
      </c>
    </row>
    <row r="210" spans="1:11" ht="13.5" hidden="1" thickBot="1" x14ac:dyDescent="0.25">
      <c r="A210" s="2" t="s">
        <v>23</v>
      </c>
      <c r="C210" s="30"/>
      <c r="D210" s="42"/>
      <c r="E210" s="31"/>
      <c r="F210" s="32" t="s">
        <v>54</v>
      </c>
      <c r="G210" s="32" t="s">
        <v>668</v>
      </c>
      <c r="H210" s="53"/>
      <c r="I210" s="54">
        <v>80</v>
      </c>
      <c r="J210" s="53"/>
      <c r="K210" s="54" t="str">
        <f t="shared" si="3"/>
        <v>***</v>
      </c>
    </row>
    <row r="211" spans="1:11" ht="13.5" hidden="1" thickBot="1" x14ac:dyDescent="0.25">
      <c r="A211" s="2" t="s">
        <v>23</v>
      </c>
      <c r="C211" s="30"/>
      <c r="D211" s="42"/>
      <c r="E211" s="31"/>
      <c r="F211" s="32" t="s">
        <v>100</v>
      </c>
      <c r="G211" s="32" t="s">
        <v>668</v>
      </c>
      <c r="H211" s="53"/>
      <c r="I211" s="54">
        <v>50</v>
      </c>
      <c r="J211" s="53"/>
      <c r="K211" s="54" t="str">
        <f t="shared" si="3"/>
        <v>***</v>
      </c>
    </row>
    <row r="212" spans="1:11" ht="13.5" hidden="1" thickBot="1" x14ac:dyDescent="0.25">
      <c r="A212" s="2" t="s">
        <v>23</v>
      </c>
      <c r="C212" s="30"/>
      <c r="D212" s="42"/>
      <c r="E212" s="31"/>
      <c r="F212" s="32" t="s">
        <v>61</v>
      </c>
      <c r="G212" s="32" t="s">
        <v>668</v>
      </c>
      <c r="H212" s="53"/>
      <c r="I212" s="54">
        <v>150</v>
      </c>
      <c r="J212" s="53"/>
      <c r="K212" s="54" t="str">
        <f t="shared" si="3"/>
        <v>***</v>
      </c>
    </row>
    <row r="213" spans="1:11" ht="13.5" hidden="1" thickBot="1" x14ac:dyDescent="0.25">
      <c r="A213" s="2" t="s">
        <v>23</v>
      </c>
      <c r="C213" s="30"/>
      <c r="D213" s="42"/>
      <c r="E213" s="31"/>
      <c r="F213" s="32" t="s">
        <v>55</v>
      </c>
      <c r="G213" s="32" t="s">
        <v>668</v>
      </c>
      <c r="H213" s="53"/>
      <c r="I213" s="54">
        <v>220</v>
      </c>
      <c r="J213" s="53"/>
      <c r="K213" s="54" t="str">
        <f t="shared" si="3"/>
        <v>***</v>
      </c>
    </row>
    <row r="214" spans="1:11" ht="13.5" hidden="1" thickBot="1" x14ac:dyDescent="0.25">
      <c r="A214" s="2" t="s">
        <v>23</v>
      </c>
      <c r="C214" s="30"/>
      <c r="D214" s="42"/>
      <c r="E214" s="31"/>
      <c r="F214" s="32" t="s">
        <v>494</v>
      </c>
      <c r="G214" s="32" t="s">
        <v>668</v>
      </c>
      <c r="H214" s="53"/>
      <c r="I214" s="54">
        <v>30</v>
      </c>
      <c r="J214" s="53"/>
      <c r="K214" s="54" t="str">
        <f t="shared" si="3"/>
        <v>***</v>
      </c>
    </row>
    <row r="215" spans="1:11" ht="13.5" hidden="1" thickBot="1" x14ac:dyDescent="0.25">
      <c r="A215" s="2" t="s">
        <v>23</v>
      </c>
      <c r="C215" s="30"/>
      <c r="D215" s="42"/>
      <c r="E215" s="31"/>
      <c r="F215" s="32" t="s">
        <v>37</v>
      </c>
      <c r="G215" s="32" t="s">
        <v>668</v>
      </c>
      <c r="H215" s="53"/>
      <c r="I215" s="54">
        <v>60</v>
      </c>
      <c r="J215" s="53"/>
      <c r="K215" s="54" t="str">
        <f t="shared" si="3"/>
        <v>***</v>
      </c>
    </row>
    <row r="216" spans="1:11" ht="13.5" hidden="1" thickBot="1" x14ac:dyDescent="0.25">
      <c r="A216" s="2" t="s">
        <v>23</v>
      </c>
      <c r="C216" s="30"/>
      <c r="D216" s="42"/>
      <c r="E216" s="31"/>
      <c r="F216" s="32" t="s">
        <v>501</v>
      </c>
      <c r="G216" s="32" t="s">
        <v>668</v>
      </c>
      <c r="H216" s="53"/>
      <c r="I216" s="54">
        <v>130</v>
      </c>
      <c r="J216" s="53"/>
      <c r="K216" s="54" t="str">
        <f t="shared" si="3"/>
        <v>***</v>
      </c>
    </row>
    <row r="217" spans="1:11" ht="13.5" hidden="1" thickBot="1" x14ac:dyDescent="0.25">
      <c r="A217" s="2" t="s">
        <v>23</v>
      </c>
      <c r="C217" s="30"/>
      <c r="D217" s="42"/>
      <c r="E217" s="31"/>
      <c r="F217" s="32" t="s">
        <v>38</v>
      </c>
      <c r="G217" s="32" t="s">
        <v>668</v>
      </c>
      <c r="H217" s="53"/>
      <c r="I217" s="54">
        <v>100</v>
      </c>
      <c r="J217" s="53"/>
      <c r="K217" s="54" t="str">
        <f t="shared" si="3"/>
        <v>***</v>
      </c>
    </row>
    <row r="218" spans="1:11" ht="13.5" hidden="1" thickBot="1" x14ac:dyDescent="0.25">
      <c r="A218" s="2" t="s">
        <v>23</v>
      </c>
      <c r="C218" s="30"/>
      <c r="D218" s="42"/>
      <c r="E218" s="31"/>
      <c r="F218" s="32" t="s">
        <v>449</v>
      </c>
      <c r="G218" s="32" t="s">
        <v>668</v>
      </c>
      <c r="H218" s="53"/>
      <c r="I218" s="54">
        <v>20</v>
      </c>
      <c r="J218" s="53"/>
      <c r="K218" s="54" t="str">
        <f t="shared" si="3"/>
        <v>***</v>
      </c>
    </row>
    <row r="219" spans="1:11" ht="13.5" hidden="1" thickBot="1" x14ac:dyDescent="0.25">
      <c r="A219" s="2" t="s">
        <v>23</v>
      </c>
      <c r="C219" s="30"/>
      <c r="D219" s="42"/>
      <c r="E219" s="31"/>
      <c r="F219" s="32" t="s">
        <v>90</v>
      </c>
      <c r="G219" s="32" t="s">
        <v>668</v>
      </c>
      <c r="H219" s="53"/>
      <c r="I219" s="54">
        <v>20.2</v>
      </c>
      <c r="J219" s="53"/>
      <c r="K219" s="54" t="str">
        <f t="shared" si="3"/>
        <v>***</v>
      </c>
    </row>
    <row r="220" spans="1:11" ht="13.5" hidden="1" thickBot="1" x14ac:dyDescent="0.25">
      <c r="A220" s="2" t="s">
        <v>23</v>
      </c>
      <c r="C220" s="30"/>
      <c r="D220" s="42"/>
      <c r="E220" s="31"/>
      <c r="F220" s="32" t="s">
        <v>431</v>
      </c>
      <c r="G220" s="32" t="s">
        <v>668</v>
      </c>
      <c r="H220" s="53"/>
      <c r="I220" s="54">
        <v>150</v>
      </c>
      <c r="J220" s="53"/>
      <c r="K220" s="54" t="str">
        <f t="shared" si="3"/>
        <v>***</v>
      </c>
    </row>
    <row r="221" spans="1:11" ht="13.5" hidden="1" thickBot="1" x14ac:dyDescent="0.25">
      <c r="A221" s="2" t="s">
        <v>23</v>
      </c>
      <c r="C221" s="30"/>
      <c r="D221" s="42"/>
      <c r="E221" s="31"/>
      <c r="F221" s="32" t="s">
        <v>62</v>
      </c>
      <c r="G221" s="32" t="s">
        <v>668</v>
      </c>
      <c r="H221" s="53"/>
      <c r="I221" s="54">
        <v>70</v>
      </c>
      <c r="J221" s="53"/>
      <c r="K221" s="54" t="str">
        <f t="shared" si="3"/>
        <v>***</v>
      </c>
    </row>
    <row r="222" spans="1:11" ht="13.5" hidden="1" thickBot="1" x14ac:dyDescent="0.25">
      <c r="A222" s="2" t="s">
        <v>23</v>
      </c>
      <c r="C222" s="30"/>
      <c r="D222" s="42"/>
      <c r="E222" s="31"/>
      <c r="F222" s="32" t="s">
        <v>52</v>
      </c>
      <c r="G222" s="32" t="s">
        <v>668</v>
      </c>
      <c r="H222" s="53"/>
      <c r="I222" s="54">
        <v>875</v>
      </c>
      <c r="J222" s="53"/>
      <c r="K222" s="54" t="str">
        <f t="shared" si="3"/>
        <v>***</v>
      </c>
    </row>
    <row r="223" spans="1:11" ht="13.5" hidden="1" thickBot="1" x14ac:dyDescent="0.25">
      <c r="A223" s="2" t="s">
        <v>23</v>
      </c>
      <c r="C223" s="30"/>
      <c r="D223" s="42"/>
      <c r="E223" s="31"/>
      <c r="F223" s="32" t="s">
        <v>441</v>
      </c>
      <c r="G223" s="32" t="s">
        <v>668</v>
      </c>
      <c r="H223" s="53"/>
      <c r="I223" s="54">
        <v>110</v>
      </c>
      <c r="J223" s="53"/>
      <c r="K223" s="54" t="str">
        <f t="shared" si="3"/>
        <v>***</v>
      </c>
    </row>
    <row r="224" spans="1:11" ht="13.5" hidden="1" thickBot="1" x14ac:dyDescent="0.25">
      <c r="A224" s="2" t="s">
        <v>23</v>
      </c>
      <c r="C224" s="30"/>
      <c r="D224" s="42"/>
      <c r="E224" s="31"/>
      <c r="F224" s="32" t="s">
        <v>32</v>
      </c>
      <c r="G224" s="32" t="s">
        <v>668</v>
      </c>
      <c r="H224" s="53"/>
      <c r="I224" s="54">
        <v>2140</v>
      </c>
      <c r="J224" s="53"/>
      <c r="K224" s="54" t="str">
        <f t="shared" si="3"/>
        <v>***</v>
      </c>
    </row>
    <row r="225" spans="1:11" ht="13.5" hidden="1" thickBot="1" x14ac:dyDescent="0.25">
      <c r="A225" s="2" t="s">
        <v>23</v>
      </c>
      <c r="C225" s="30"/>
      <c r="D225" s="42"/>
      <c r="E225" s="31"/>
      <c r="F225" s="32" t="s">
        <v>40</v>
      </c>
      <c r="G225" s="32" t="s">
        <v>668</v>
      </c>
      <c r="H225" s="53"/>
      <c r="I225" s="54">
        <v>1650</v>
      </c>
      <c r="J225" s="53"/>
      <c r="K225" s="54" t="str">
        <f t="shared" si="3"/>
        <v>***</v>
      </c>
    </row>
    <row r="226" spans="1:11" ht="13.5" hidden="1" thickBot="1" x14ac:dyDescent="0.25">
      <c r="A226" s="2" t="s">
        <v>23</v>
      </c>
      <c r="C226" s="30"/>
      <c r="D226" s="42"/>
      <c r="E226" s="31"/>
      <c r="F226" s="32" t="s">
        <v>517</v>
      </c>
      <c r="G226" s="32" t="s">
        <v>668</v>
      </c>
      <c r="H226" s="53"/>
      <c r="I226" s="54">
        <v>900</v>
      </c>
      <c r="J226" s="53"/>
      <c r="K226" s="54" t="str">
        <f t="shared" si="3"/>
        <v>***</v>
      </c>
    </row>
    <row r="227" spans="1:11" ht="13.5" hidden="1" thickBot="1" x14ac:dyDescent="0.25">
      <c r="A227" s="2" t="s">
        <v>23</v>
      </c>
      <c r="C227" s="30"/>
      <c r="D227" s="42"/>
      <c r="E227" s="31"/>
      <c r="F227" s="32" t="s">
        <v>107</v>
      </c>
      <c r="G227" s="32" t="s">
        <v>668</v>
      </c>
      <c r="H227" s="53"/>
      <c r="I227" s="54">
        <v>2050</v>
      </c>
      <c r="J227" s="53"/>
      <c r="K227" s="54" t="str">
        <f t="shared" si="3"/>
        <v>***</v>
      </c>
    </row>
    <row r="228" spans="1:11" ht="13.5" hidden="1" thickBot="1" x14ac:dyDescent="0.25">
      <c r="A228" s="2" t="s">
        <v>23</v>
      </c>
      <c r="C228" s="30"/>
      <c r="D228" s="42"/>
      <c r="E228" s="31"/>
      <c r="F228" s="32" t="s">
        <v>520</v>
      </c>
      <c r="G228" s="32" t="s">
        <v>668</v>
      </c>
      <c r="H228" s="53"/>
      <c r="I228" s="54">
        <v>35</v>
      </c>
      <c r="J228" s="53"/>
      <c r="K228" s="54" t="str">
        <f t="shared" si="3"/>
        <v>***</v>
      </c>
    </row>
    <row r="229" spans="1:11" ht="13.5" hidden="1" thickBot="1" x14ac:dyDescent="0.25">
      <c r="A229" s="2" t="s">
        <v>23</v>
      </c>
      <c r="C229" s="30"/>
      <c r="D229" s="42"/>
      <c r="E229" s="31"/>
      <c r="F229" s="32" t="s">
        <v>109</v>
      </c>
      <c r="G229" s="32" t="s">
        <v>668</v>
      </c>
      <c r="H229" s="53"/>
      <c r="I229" s="54">
        <v>10</v>
      </c>
      <c r="J229" s="53"/>
      <c r="K229" s="54" t="str">
        <f t="shared" si="3"/>
        <v>***</v>
      </c>
    </row>
    <row r="230" spans="1:11" ht="13.5" hidden="1" thickBot="1" x14ac:dyDescent="0.25">
      <c r="A230" s="2" t="s">
        <v>23</v>
      </c>
      <c r="C230" s="30"/>
      <c r="D230" s="42"/>
      <c r="E230" s="31"/>
      <c r="F230" s="32" t="s">
        <v>669</v>
      </c>
      <c r="G230" s="32" t="s">
        <v>668</v>
      </c>
      <c r="H230" s="53"/>
      <c r="I230" s="54">
        <v>541</v>
      </c>
      <c r="J230" s="53"/>
      <c r="K230" s="54" t="str">
        <f t="shared" si="3"/>
        <v>***</v>
      </c>
    </row>
    <row r="231" spans="1:11" ht="13.5" hidden="1" thickBot="1" x14ac:dyDescent="0.25">
      <c r="A231" s="2" t="s">
        <v>23</v>
      </c>
      <c r="C231" s="30"/>
      <c r="D231" s="42"/>
      <c r="E231" s="31"/>
      <c r="F231" s="32" t="s">
        <v>111</v>
      </c>
      <c r="G231" s="32" t="s">
        <v>668</v>
      </c>
      <c r="H231" s="53"/>
      <c r="I231" s="54">
        <v>195</v>
      </c>
      <c r="J231" s="53"/>
      <c r="K231" s="54" t="str">
        <f t="shared" si="3"/>
        <v>***</v>
      </c>
    </row>
    <row r="232" spans="1:11" ht="13.5" hidden="1" thickBot="1" x14ac:dyDescent="0.25">
      <c r="A232" s="2" t="s">
        <v>23</v>
      </c>
      <c r="C232" s="30"/>
      <c r="D232" s="42"/>
      <c r="E232" s="31"/>
      <c r="F232" s="32" t="s">
        <v>670</v>
      </c>
      <c r="G232" s="32" t="s">
        <v>668</v>
      </c>
      <c r="H232" s="53"/>
      <c r="I232" s="54">
        <v>6100</v>
      </c>
      <c r="J232" s="53"/>
      <c r="K232" s="54" t="str">
        <f t="shared" si="3"/>
        <v>***</v>
      </c>
    </row>
    <row r="233" spans="1:11" ht="13.5" hidden="1" thickBot="1" x14ac:dyDescent="0.25">
      <c r="A233" s="2" t="s">
        <v>23</v>
      </c>
      <c r="C233" s="30"/>
      <c r="D233" s="42"/>
      <c r="E233" s="31"/>
      <c r="F233" s="32" t="s">
        <v>34</v>
      </c>
      <c r="G233" s="32" t="s">
        <v>668</v>
      </c>
      <c r="H233" s="53"/>
      <c r="I233" s="54">
        <v>54</v>
      </c>
      <c r="J233" s="53"/>
      <c r="K233" s="54" t="str">
        <f t="shared" si="3"/>
        <v>***</v>
      </c>
    </row>
    <row r="234" spans="1:11" ht="13.5" hidden="1" thickBot="1" x14ac:dyDescent="0.25">
      <c r="A234" s="2" t="s">
        <v>23</v>
      </c>
      <c r="C234" s="30"/>
      <c r="D234" s="42"/>
      <c r="E234" s="31"/>
      <c r="F234" s="32" t="s">
        <v>49</v>
      </c>
      <c r="G234" s="32" t="s">
        <v>668</v>
      </c>
      <c r="H234" s="53"/>
      <c r="I234" s="54">
        <v>10</v>
      </c>
      <c r="J234" s="53"/>
      <c r="K234" s="54" t="str">
        <f t="shared" si="3"/>
        <v>***</v>
      </c>
    </row>
    <row r="235" spans="1:11" ht="13.5" thickBot="1" x14ac:dyDescent="0.25">
      <c r="A235" s="2" t="s">
        <v>17</v>
      </c>
      <c r="C235" s="23" t="s">
        <v>549</v>
      </c>
      <c r="D235" s="39"/>
      <c r="E235" s="21"/>
      <c r="F235" s="22"/>
      <c r="G235" s="22"/>
      <c r="H235" s="61" t="s">
        <v>80</v>
      </c>
      <c r="I235" s="62">
        <v>2545597.9</v>
      </c>
      <c r="J235" s="61"/>
      <c r="K235" s="62" t="s">
        <v>80</v>
      </c>
    </row>
    <row r="236" spans="1:11" ht="13.5" thickBot="1" x14ac:dyDescent="0.25">
      <c r="A236" s="2" t="s">
        <v>17</v>
      </c>
      <c r="C236" s="23" t="s">
        <v>671</v>
      </c>
      <c r="D236" s="39"/>
      <c r="E236" s="21"/>
      <c r="F236" s="22"/>
      <c r="G236" s="22"/>
      <c r="H236" s="47"/>
      <c r="I236" s="48"/>
      <c r="J236" s="47"/>
      <c r="K236" s="48"/>
    </row>
    <row r="237" spans="1:11" x14ac:dyDescent="0.2">
      <c r="A237" s="2" t="s">
        <v>19</v>
      </c>
      <c r="C237" s="24" t="s">
        <v>672</v>
      </c>
      <c r="D237" s="40" t="s">
        <v>673</v>
      </c>
      <c r="E237" s="25" t="s">
        <v>674</v>
      </c>
      <c r="F237" s="26"/>
      <c r="G237" s="26"/>
      <c r="H237" s="49">
        <v>1835603.9</v>
      </c>
      <c r="I237" s="50">
        <v>1980765</v>
      </c>
      <c r="J237" s="49" t="s">
        <v>21</v>
      </c>
      <c r="K237" s="50">
        <f t="shared" ref="K237:K300" si="4">IF(H237=0,"***",I237/H237)</f>
        <v>1.0790808409156245</v>
      </c>
    </row>
    <row r="238" spans="1:11" x14ac:dyDescent="0.2">
      <c r="A238" s="2" t="s">
        <v>22</v>
      </c>
      <c r="C238" s="27"/>
      <c r="D238" s="41"/>
      <c r="E238" s="28" t="s">
        <v>70</v>
      </c>
      <c r="F238" s="29"/>
      <c r="G238" s="29"/>
      <c r="H238" s="51">
        <v>1776060.9</v>
      </c>
      <c r="I238" s="52">
        <v>1921310.6</v>
      </c>
      <c r="J238" s="51"/>
      <c r="K238" s="52">
        <f t="shared" si="4"/>
        <v>1.0817819366441772</v>
      </c>
    </row>
    <row r="239" spans="1:11" x14ac:dyDescent="0.2">
      <c r="A239" s="2" t="s">
        <v>23</v>
      </c>
      <c r="C239" s="30"/>
      <c r="D239" s="42"/>
      <c r="E239" s="31" t="s">
        <v>24</v>
      </c>
      <c r="F239" s="32"/>
      <c r="G239" s="32"/>
      <c r="H239" s="53">
        <v>1776060.9</v>
      </c>
      <c r="I239" s="54">
        <v>1921310.6</v>
      </c>
      <c r="J239" s="53"/>
      <c r="K239" s="54">
        <f t="shared" si="4"/>
        <v>1.0817819366441772</v>
      </c>
    </row>
    <row r="240" spans="1:11" hidden="1" x14ac:dyDescent="0.2">
      <c r="A240" s="2" t="s">
        <v>23</v>
      </c>
      <c r="C240" s="30"/>
      <c r="D240" s="42"/>
      <c r="E240" s="31"/>
      <c r="F240" s="32" t="s">
        <v>473</v>
      </c>
      <c r="G240" s="32" t="s">
        <v>675</v>
      </c>
      <c r="H240" s="53"/>
      <c r="I240" s="54">
        <v>1410233</v>
      </c>
      <c r="J240" s="53"/>
      <c r="K240" s="54" t="str">
        <f t="shared" si="4"/>
        <v>***</v>
      </c>
    </row>
    <row r="241" spans="1:11" hidden="1" x14ac:dyDescent="0.2">
      <c r="A241" s="2" t="s">
        <v>23</v>
      </c>
      <c r="C241" s="30"/>
      <c r="D241" s="42"/>
      <c r="E241" s="31"/>
      <c r="F241" s="32" t="s">
        <v>72</v>
      </c>
      <c r="G241" s="32" t="s">
        <v>675</v>
      </c>
      <c r="H241" s="53"/>
      <c r="I241" s="54">
        <v>12257.1</v>
      </c>
      <c r="J241" s="53"/>
      <c r="K241" s="54" t="str">
        <f t="shared" si="4"/>
        <v>***</v>
      </c>
    </row>
    <row r="242" spans="1:11" hidden="1" x14ac:dyDescent="0.2">
      <c r="A242" s="2" t="s">
        <v>23</v>
      </c>
      <c r="C242" s="30"/>
      <c r="D242" s="42"/>
      <c r="E242" s="31"/>
      <c r="F242" s="32" t="s">
        <v>476</v>
      </c>
      <c r="G242" s="32" t="s">
        <v>675</v>
      </c>
      <c r="H242" s="53"/>
      <c r="I242" s="54">
        <v>8665.4</v>
      </c>
      <c r="J242" s="53"/>
      <c r="K242" s="54" t="str">
        <f t="shared" si="4"/>
        <v>***</v>
      </c>
    </row>
    <row r="243" spans="1:11" hidden="1" x14ac:dyDescent="0.2">
      <c r="A243" s="2" t="s">
        <v>23</v>
      </c>
      <c r="C243" s="30"/>
      <c r="D243" s="42"/>
      <c r="E243" s="31"/>
      <c r="F243" s="32" t="s">
        <v>73</v>
      </c>
      <c r="G243" s="32" t="s">
        <v>675</v>
      </c>
      <c r="H243" s="53"/>
      <c r="I243" s="54">
        <v>354926.6</v>
      </c>
      <c r="J243" s="53"/>
      <c r="K243" s="54" t="str">
        <f t="shared" si="4"/>
        <v>***</v>
      </c>
    </row>
    <row r="244" spans="1:11" hidden="1" x14ac:dyDescent="0.2">
      <c r="A244" s="2" t="s">
        <v>23</v>
      </c>
      <c r="C244" s="30"/>
      <c r="D244" s="42"/>
      <c r="E244" s="31"/>
      <c r="F244" s="32" t="s">
        <v>74</v>
      </c>
      <c r="G244" s="32" t="s">
        <v>675</v>
      </c>
      <c r="H244" s="53"/>
      <c r="I244" s="54">
        <v>128804</v>
      </c>
      <c r="J244" s="53"/>
      <c r="K244" s="54" t="str">
        <f t="shared" si="4"/>
        <v>***</v>
      </c>
    </row>
    <row r="245" spans="1:11" hidden="1" x14ac:dyDescent="0.2">
      <c r="A245" s="2" t="s">
        <v>23</v>
      </c>
      <c r="C245" s="30"/>
      <c r="D245" s="42"/>
      <c r="E245" s="31"/>
      <c r="F245" s="32" t="s">
        <v>33</v>
      </c>
      <c r="G245" s="32" t="s">
        <v>675</v>
      </c>
      <c r="H245" s="53"/>
      <c r="I245" s="54">
        <v>405</v>
      </c>
      <c r="J245" s="53"/>
      <c r="K245" s="54" t="str">
        <f t="shared" si="4"/>
        <v>***</v>
      </c>
    </row>
    <row r="246" spans="1:11" hidden="1" x14ac:dyDescent="0.2">
      <c r="A246" s="2" t="s">
        <v>23</v>
      </c>
      <c r="C246" s="30"/>
      <c r="D246" s="42"/>
      <c r="E246" s="31"/>
      <c r="F246" s="32" t="s">
        <v>75</v>
      </c>
      <c r="G246" s="32" t="s">
        <v>675</v>
      </c>
      <c r="H246" s="53"/>
      <c r="I246" s="54">
        <v>6019.5</v>
      </c>
      <c r="J246" s="53"/>
      <c r="K246" s="54" t="str">
        <f t="shared" si="4"/>
        <v>***</v>
      </c>
    </row>
    <row r="247" spans="1:11" x14ac:dyDescent="0.2">
      <c r="A247" s="2" t="s">
        <v>22</v>
      </c>
      <c r="C247" s="27"/>
      <c r="D247" s="41"/>
      <c r="E247" s="28" t="s">
        <v>676</v>
      </c>
      <c r="F247" s="29"/>
      <c r="G247" s="29"/>
      <c r="H247" s="51">
        <v>59543</v>
      </c>
      <c r="I247" s="52">
        <v>59454.400000000001</v>
      </c>
      <c r="J247" s="51"/>
      <c r="K247" s="52">
        <f t="shared" si="4"/>
        <v>0.99851199973128668</v>
      </c>
    </row>
    <row r="248" spans="1:11" x14ac:dyDescent="0.2">
      <c r="A248" s="2" t="s">
        <v>23</v>
      </c>
      <c r="C248" s="30"/>
      <c r="D248" s="42"/>
      <c r="E248" s="31" t="s">
        <v>24</v>
      </c>
      <c r="F248" s="32"/>
      <c r="G248" s="32"/>
      <c r="H248" s="53">
        <v>59543</v>
      </c>
      <c r="I248" s="54">
        <v>59454.400000000001</v>
      </c>
      <c r="J248" s="53"/>
      <c r="K248" s="54">
        <f t="shared" si="4"/>
        <v>0.99851199973128668</v>
      </c>
    </row>
    <row r="249" spans="1:11" hidden="1" x14ac:dyDescent="0.2">
      <c r="A249" s="2" t="s">
        <v>23</v>
      </c>
      <c r="C249" s="30"/>
      <c r="D249" s="42"/>
      <c r="E249" s="31"/>
      <c r="F249" s="32" t="s">
        <v>677</v>
      </c>
      <c r="G249" s="32" t="s">
        <v>675</v>
      </c>
      <c r="H249" s="53"/>
      <c r="I249" s="54">
        <v>250</v>
      </c>
      <c r="J249" s="53"/>
      <c r="K249" s="54" t="str">
        <f t="shared" si="4"/>
        <v>***</v>
      </c>
    </row>
    <row r="250" spans="1:11" hidden="1" x14ac:dyDescent="0.2">
      <c r="A250" s="2" t="s">
        <v>23</v>
      </c>
      <c r="C250" s="30"/>
      <c r="D250" s="42"/>
      <c r="E250" s="31"/>
      <c r="F250" s="32" t="s">
        <v>678</v>
      </c>
      <c r="G250" s="32" t="s">
        <v>675</v>
      </c>
      <c r="H250" s="53"/>
      <c r="I250" s="54">
        <v>42738.9</v>
      </c>
      <c r="J250" s="53"/>
      <c r="K250" s="54" t="str">
        <f t="shared" si="4"/>
        <v>***</v>
      </c>
    </row>
    <row r="251" spans="1:11" hidden="1" x14ac:dyDescent="0.2">
      <c r="A251" s="2" t="s">
        <v>23</v>
      </c>
      <c r="C251" s="30"/>
      <c r="D251" s="42"/>
      <c r="E251" s="31"/>
      <c r="F251" s="32" t="s">
        <v>447</v>
      </c>
      <c r="G251" s="32" t="s">
        <v>675</v>
      </c>
      <c r="H251" s="53"/>
      <c r="I251" s="54">
        <v>1308</v>
      </c>
      <c r="J251" s="53"/>
      <c r="K251" s="54" t="str">
        <f t="shared" si="4"/>
        <v>***</v>
      </c>
    </row>
    <row r="252" spans="1:11" hidden="1" x14ac:dyDescent="0.2">
      <c r="A252" s="2" t="s">
        <v>23</v>
      </c>
      <c r="C252" s="30"/>
      <c r="D252" s="42"/>
      <c r="E252" s="31"/>
      <c r="F252" s="32" t="s">
        <v>73</v>
      </c>
      <c r="G252" s="32" t="s">
        <v>675</v>
      </c>
      <c r="H252" s="53"/>
      <c r="I252" s="54">
        <v>10985.6</v>
      </c>
      <c r="J252" s="53"/>
      <c r="K252" s="54" t="str">
        <f t="shared" si="4"/>
        <v>***</v>
      </c>
    </row>
    <row r="253" spans="1:11" hidden="1" x14ac:dyDescent="0.2">
      <c r="A253" s="2" t="s">
        <v>23</v>
      </c>
      <c r="C253" s="30"/>
      <c r="D253" s="42"/>
      <c r="E253" s="31"/>
      <c r="F253" s="32" t="s">
        <v>74</v>
      </c>
      <c r="G253" s="32" t="s">
        <v>675</v>
      </c>
      <c r="H253" s="53"/>
      <c r="I253" s="54">
        <v>3986.7</v>
      </c>
      <c r="J253" s="53"/>
      <c r="K253" s="54" t="str">
        <f t="shared" si="4"/>
        <v>***</v>
      </c>
    </row>
    <row r="254" spans="1:11" hidden="1" x14ac:dyDescent="0.2">
      <c r="A254" s="2" t="s">
        <v>23</v>
      </c>
      <c r="C254" s="30"/>
      <c r="D254" s="42"/>
      <c r="E254" s="31"/>
      <c r="F254" s="32" t="s">
        <v>679</v>
      </c>
      <c r="G254" s="32" t="s">
        <v>675</v>
      </c>
      <c r="H254" s="53"/>
      <c r="I254" s="54">
        <v>51</v>
      </c>
      <c r="J254" s="53"/>
      <c r="K254" s="54" t="str">
        <f t="shared" si="4"/>
        <v>***</v>
      </c>
    </row>
    <row r="255" spans="1:11" hidden="1" x14ac:dyDescent="0.2">
      <c r="A255" s="2" t="s">
        <v>23</v>
      </c>
      <c r="C255" s="30"/>
      <c r="D255" s="42"/>
      <c r="E255" s="31"/>
      <c r="F255" s="32" t="s">
        <v>75</v>
      </c>
      <c r="G255" s="32" t="s">
        <v>675</v>
      </c>
      <c r="H255" s="53"/>
      <c r="I255" s="54">
        <v>134.19999999999999</v>
      </c>
      <c r="J255" s="53"/>
      <c r="K255" s="54" t="str">
        <f t="shared" si="4"/>
        <v>***</v>
      </c>
    </row>
    <row r="256" spans="1:11" x14ac:dyDescent="0.2">
      <c r="A256" s="2" t="s">
        <v>19</v>
      </c>
      <c r="C256" s="24" t="s">
        <v>672</v>
      </c>
      <c r="D256" s="40" t="s">
        <v>680</v>
      </c>
      <c r="E256" s="25" t="s">
        <v>681</v>
      </c>
      <c r="F256" s="26"/>
      <c r="G256" s="26"/>
      <c r="H256" s="49">
        <v>70786</v>
      </c>
      <c r="I256" s="50">
        <v>83426</v>
      </c>
      <c r="J256" s="49" t="s">
        <v>21</v>
      </c>
      <c r="K256" s="50">
        <f t="shared" si="4"/>
        <v>1.1785663831831152</v>
      </c>
    </row>
    <row r="257" spans="1:11" x14ac:dyDescent="0.2">
      <c r="A257" s="2" t="s">
        <v>22</v>
      </c>
      <c r="C257" s="27"/>
      <c r="D257" s="41"/>
      <c r="E257" s="28" t="s">
        <v>70</v>
      </c>
      <c r="F257" s="29"/>
      <c r="G257" s="29"/>
      <c r="H257" s="51">
        <v>70786</v>
      </c>
      <c r="I257" s="52">
        <v>83426</v>
      </c>
      <c r="J257" s="51"/>
      <c r="K257" s="52">
        <f t="shared" si="4"/>
        <v>1.1785663831831152</v>
      </c>
    </row>
    <row r="258" spans="1:11" x14ac:dyDescent="0.2">
      <c r="A258" s="2" t="s">
        <v>23</v>
      </c>
      <c r="C258" s="30"/>
      <c r="D258" s="42"/>
      <c r="E258" s="31" t="s">
        <v>538</v>
      </c>
      <c r="F258" s="32"/>
      <c r="G258" s="32"/>
      <c r="H258" s="53">
        <v>70786</v>
      </c>
      <c r="I258" s="54">
        <v>83426</v>
      </c>
      <c r="J258" s="53"/>
      <c r="K258" s="54">
        <f t="shared" si="4"/>
        <v>1.1785663831831152</v>
      </c>
    </row>
    <row r="259" spans="1:11" hidden="1" x14ac:dyDescent="0.2">
      <c r="A259" s="2" t="s">
        <v>23</v>
      </c>
      <c r="C259" s="30"/>
      <c r="D259" s="42"/>
      <c r="E259" s="31"/>
      <c r="F259" s="32" t="s">
        <v>73</v>
      </c>
      <c r="G259" s="32" t="s">
        <v>682</v>
      </c>
      <c r="H259" s="53"/>
      <c r="I259" s="54">
        <v>800</v>
      </c>
      <c r="J259" s="53"/>
      <c r="K259" s="54" t="str">
        <f t="shared" si="4"/>
        <v>***</v>
      </c>
    </row>
    <row r="260" spans="1:11" hidden="1" x14ac:dyDescent="0.2">
      <c r="A260" s="2" t="s">
        <v>23</v>
      </c>
      <c r="C260" s="30"/>
      <c r="D260" s="42"/>
      <c r="E260" s="31"/>
      <c r="F260" s="32" t="s">
        <v>74</v>
      </c>
      <c r="G260" s="32" t="s">
        <v>683</v>
      </c>
      <c r="H260" s="53"/>
      <c r="I260" s="54">
        <v>288</v>
      </c>
      <c r="J260" s="53"/>
      <c r="K260" s="54" t="str">
        <f t="shared" si="4"/>
        <v>***</v>
      </c>
    </row>
    <row r="261" spans="1:11" hidden="1" x14ac:dyDescent="0.2">
      <c r="A261" s="2" t="s">
        <v>23</v>
      </c>
      <c r="C261" s="30"/>
      <c r="D261" s="42"/>
      <c r="E261" s="31"/>
      <c r="F261" s="32" t="s">
        <v>488</v>
      </c>
      <c r="G261" s="32" t="s">
        <v>684</v>
      </c>
      <c r="H261" s="53"/>
      <c r="I261" s="54">
        <v>250</v>
      </c>
      <c r="J261" s="53"/>
      <c r="K261" s="54" t="str">
        <f t="shared" si="4"/>
        <v>***</v>
      </c>
    </row>
    <row r="262" spans="1:11" hidden="1" x14ac:dyDescent="0.2">
      <c r="A262" s="2" t="s">
        <v>23</v>
      </c>
      <c r="C262" s="30"/>
      <c r="D262" s="42"/>
      <c r="E262" s="31"/>
      <c r="F262" s="32" t="s">
        <v>488</v>
      </c>
      <c r="G262" s="32" t="s">
        <v>685</v>
      </c>
      <c r="H262" s="53"/>
      <c r="I262" s="54">
        <v>100</v>
      </c>
      <c r="J262" s="53"/>
      <c r="K262" s="54" t="str">
        <f t="shared" si="4"/>
        <v>***</v>
      </c>
    </row>
    <row r="263" spans="1:11" hidden="1" x14ac:dyDescent="0.2">
      <c r="A263" s="2" t="s">
        <v>23</v>
      </c>
      <c r="C263" s="30"/>
      <c r="D263" s="42"/>
      <c r="E263" s="31"/>
      <c r="F263" s="32" t="s">
        <v>488</v>
      </c>
      <c r="G263" s="32" t="s">
        <v>686</v>
      </c>
      <c r="H263" s="53"/>
      <c r="I263" s="54">
        <v>500</v>
      </c>
      <c r="J263" s="53"/>
      <c r="K263" s="54" t="str">
        <f t="shared" si="4"/>
        <v>***</v>
      </c>
    </row>
    <row r="264" spans="1:11" hidden="1" x14ac:dyDescent="0.2">
      <c r="A264" s="2" t="s">
        <v>23</v>
      </c>
      <c r="C264" s="30"/>
      <c r="D264" s="42"/>
      <c r="E264" s="31"/>
      <c r="F264" s="32" t="s">
        <v>100</v>
      </c>
      <c r="G264" s="32" t="s">
        <v>687</v>
      </c>
      <c r="H264" s="53"/>
      <c r="I264" s="54">
        <v>150</v>
      </c>
      <c r="J264" s="53"/>
      <c r="K264" s="54" t="str">
        <f t="shared" si="4"/>
        <v>***</v>
      </c>
    </row>
    <row r="265" spans="1:11" hidden="1" x14ac:dyDescent="0.2">
      <c r="A265" s="2" t="s">
        <v>23</v>
      </c>
      <c r="C265" s="30"/>
      <c r="D265" s="42"/>
      <c r="E265" s="31"/>
      <c r="F265" s="32" t="s">
        <v>441</v>
      </c>
      <c r="G265" s="32" t="s">
        <v>687</v>
      </c>
      <c r="H265" s="53"/>
      <c r="I265" s="54">
        <v>550</v>
      </c>
      <c r="J265" s="53"/>
      <c r="K265" s="54" t="str">
        <f t="shared" si="4"/>
        <v>***</v>
      </c>
    </row>
    <row r="266" spans="1:11" hidden="1" x14ac:dyDescent="0.2">
      <c r="A266" s="2" t="s">
        <v>23</v>
      </c>
      <c r="C266" s="30"/>
      <c r="D266" s="42"/>
      <c r="E266" s="31"/>
      <c r="F266" s="32" t="s">
        <v>32</v>
      </c>
      <c r="G266" s="32" t="s">
        <v>688</v>
      </c>
      <c r="H266" s="53"/>
      <c r="I266" s="54">
        <v>500</v>
      </c>
      <c r="J266" s="53"/>
      <c r="K266" s="54" t="str">
        <f t="shared" si="4"/>
        <v>***</v>
      </c>
    </row>
    <row r="267" spans="1:11" hidden="1" x14ac:dyDescent="0.2">
      <c r="A267" s="2" t="s">
        <v>23</v>
      </c>
      <c r="C267" s="30"/>
      <c r="D267" s="42"/>
      <c r="E267" s="31"/>
      <c r="F267" s="32" t="s">
        <v>32</v>
      </c>
      <c r="G267" s="32" t="s">
        <v>689</v>
      </c>
      <c r="H267" s="53"/>
      <c r="I267" s="54">
        <v>7000</v>
      </c>
      <c r="J267" s="53"/>
      <c r="K267" s="54" t="str">
        <f t="shared" si="4"/>
        <v>***</v>
      </c>
    </row>
    <row r="268" spans="1:11" hidden="1" x14ac:dyDescent="0.2">
      <c r="A268" s="2" t="s">
        <v>23</v>
      </c>
      <c r="C268" s="30"/>
      <c r="D268" s="42"/>
      <c r="E268" s="31"/>
      <c r="F268" s="32" t="s">
        <v>32</v>
      </c>
      <c r="G268" s="32" t="s">
        <v>690</v>
      </c>
      <c r="H268" s="53"/>
      <c r="I268" s="54">
        <v>300</v>
      </c>
      <c r="J268" s="53"/>
      <c r="K268" s="54" t="str">
        <f t="shared" si="4"/>
        <v>***</v>
      </c>
    </row>
    <row r="269" spans="1:11" hidden="1" x14ac:dyDescent="0.2">
      <c r="A269" s="2" t="s">
        <v>23</v>
      </c>
      <c r="C269" s="30"/>
      <c r="D269" s="42"/>
      <c r="E269" s="31"/>
      <c r="F269" s="32" t="s">
        <v>32</v>
      </c>
      <c r="G269" s="32" t="s">
        <v>691</v>
      </c>
      <c r="H269" s="53"/>
      <c r="I269" s="54">
        <v>4500</v>
      </c>
      <c r="J269" s="53"/>
      <c r="K269" s="54" t="str">
        <f t="shared" si="4"/>
        <v>***</v>
      </c>
    </row>
    <row r="270" spans="1:11" hidden="1" x14ac:dyDescent="0.2">
      <c r="A270" s="2" t="s">
        <v>23</v>
      </c>
      <c r="C270" s="30"/>
      <c r="D270" s="42"/>
      <c r="E270" s="31"/>
      <c r="F270" s="32" t="s">
        <v>32</v>
      </c>
      <c r="G270" s="32" t="s">
        <v>692</v>
      </c>
      <c r="H270" s="53"/>
      <c r="I270" s="54">
        <v>3000</v>
      </c>
      <c r="J270" s="53"/>
      <c r="K270" s="54" t="str">
        <f t="shared" si="4"/>
        <v>***</v>
      </c>
    </row>
    <row r="271" spans="1:11" hidden="1" x14ac:dyDescent="0.2">
      <c r="A271" s="2" t="s">
        <v>23</v>
      </c>
      <c r="C271" s="30"/>
      <c r="D271" s="42"/>
      <c r="E271" s="31"/>
      <c r="F271" s="32" t="s">
        <v>32</v>
      </c>
      <c r="G271" s="32" t="s">
        <v>693</v>
      </c>
      <c r="H271" s="53"/>
      <c r="I271" s="54">
        <v>17100</v>
      </c>
      <c r="J271" s="53"/>
      <c r="K271" s="54" t="str">
        <f t="shared" si="4"/>
        <v>***</v>
      </c>
    </row>
    <row r="272" spans="1:11" hidden="1" x14ac:dyDescent="0.2">
      <c r="A272" s="2" t="s">
        <v>23</v>
      </c>
      <c r="C272" s="30"/>
      <c r="D272" s="42"/>
      <c r="E272" s="31"/>
      <c r="F272" s="32" t="s">
        <v>32</v>
      </c>
      <c r="G272" s="32" t="s">
        <v>694</v>
      </c>
      <c r="H272" s="53"/>
      <c r="I272" s="54">
        <v>8541</v>
      </c>
      <c r="J272" s="53"/>
      <c r="K272" s="54" t="str">
        <f t="shared" si="4"/>
        <v>***</v>
      </c>
    </row>
    <row r="273" spans="1:11" hidden="1" x14ac:dyDescent="0.2">
      <c r="A273" s="2" t="s">
        <v>23</v>
      </c>
      <c r="C273" s="30"/>
      <c r="D273" s="42"/>
      <c r="E273" s="31"/>
      <c r="F273" s="32" t="s">
        <v>534</v>
      </c>
      <c r="G273" s="32" t="s">
        <v>695</v>
      </c>
      <c r="H273" s="53"/>
      <c r="I273" s="54">
        <v>36647</v>
      </c>
      <c r="J273" s="53"/>
      <c r="K273" s="54" t="str">
        <f t="shared" si="4"/>
        <v>***</v>
      </c>
    </row>
    <row r="274" spans="1:11" hidden="1" x14ac:dyDescent="0.2">
      <c r="A274" s="2" t="s">
        <v>23</v>
      </c>
      <c r="C274" s="30"/>
      <c r="D274" s="42"/>
      <c r="E274" s="31"/>
      <c r="F274" s="32" t="s">
        <v>534</v>
      </c>
      <c r="G274" s="32" t="s">
        <v>696</v>
      </c>
      <c r="H274" s="53"/>
      <c r="I274" s="54">
        <v>3200</v>
      </c>
      <c r="J274" s="53"/>
      <c r="K274" s="54" t="str">
        <f t="shared" si="4"/>
        <v>***</v>
      </c>
    </row>
    <row r="275" spans="1:11" x14ac:dyDescent="0.2">
      <c r="A275" s="2" t="s">
        <v>19</v>
      </c>
      <c r="C275" s="24" t="s">
        <v>697</v>
      </c>
      <c r="D275" s="40" t="s">
        <v>698</v>
      </c>
      <c r="E275" s="25" t="s">
        <v>699</v>
      </c>
      <c r="F275" s="26"/>
      <c r="G275" s="26"/>
      <c r="H275" s="49">
        <v>4665</v>
      </c>
      <c r="I275" s="50">
        <v>3356.1</v>
      </c>
      <c r="J275" s="49" t="s">
        <v>21</v>
      </c>
      <c r="K275" s="50">
        <f t="shared" si="4"/>
        <v>0.71942122186495172</v>
      </c>
    </row>
    <row r="276" spans="1:11" x14ac:dyDescent="0.2">
      <c r="A276" s="2" t="s">
        <v>22</v>
      </c>
      <c r="C276" s="27"/>
      <c r="D276" s="41"/>
      <c r="E276" s="28" t="s">
        <v>70</v>
      </c>
      <c r="F276" s="29"/>
      <c r="G276" s="29"/>
      <c r="H276" s="51">
        <v>4665</v>
      </c>
      <c r="I276" s="52">
        <v>3356.1</v>
      </c>
      <c r="J276" s="51"/>
      <c r="K276" s="52">
        <f t="shared" si="4"/>
        <v>0.71942122186495172</v>
      </c>
    </row>
    <row r="277" spans="1:11" x14ac:dyDescent="0.2">
      <c r="A277" s="2" t="s">
        <v>23</v>
      </c>
      <c r="C277" s="30"/>
      <c r="D277" s="42"/>
      <c r="E277" s="31" t="s">
        <v>248</v>
      </c>
      <c r="F277" s="32"/>
      <c r="G277" s="32"/>
      <c r="H277" s="53">
        <v>233.3</v>
      </c>
      <c r="I277" s="54">
        <v>167.8</v>
      </c>
      <c r="J277" s="53"/>
      <c r="K277" s="54">
        <f t="shared" si="4"/>
        <v>0.71924560651521652</v>
      </c>
    </row>
    <row r="278" spans="1:11" hidden="1" x14ac:dyDescent="0.2">
      <c r="A278" s="2" t="s">
        <v>23</v>
      </c>
      <c r="C278" s="30"/>
      <c r="D278" s="42"/>
      <c r="E278" s="31"/>
      <c r="F278" s="32" t="s">
        <v>473</v>
      </c>
      <c r="G278" s="32" t="s">
        <v>699</v>
      </c>
      <c r="H278" s="53"/>
      <c r="I278" s="54">
        <v>9.4</v>
      </c>
      <c r="J278" s="53"/>
      <c r="K278" s="54" t="str">
        <f t="shared" si="4"/>
        <v>***</v>
      </c>
    </row>
    <row r="279" spans="1:11" hidden="1" x14ac:dyDescent="0.2">
      <c r="A279" s="2" t="s">
        <v>23</v>
      </c>
      <c r="C279" s="30"/>
      <c r="D279" s="42"/>
      <c r="E279" s="31"/>
      <c r="F279" s="32" t="s">
        <v>72</v>
      </c>
      <c r="G279" s="32" t="s">
        <v>699</v>
      </c>
      <c r="H279" s="53"/>
      <c r="I279" s="54">
        <v>3.9</v>
      </c>
      <c r="J279" s="53"/>
      <c r="K279" s="54" t="str">
        <f t="shared" si="4"/>
        <v>***</v>
      </c>
    </row>
    <row r="280" spans="1:11" hidden="1" x14ac:dyDescent="0.2">
      <c r="A280" s="2" t="s">
        <v>23</v>
      </c>
      <c r="C280" s="30"/>
      <c r="D280" s="42"/>
      <c r="E280" s="31"/>
      <c r="F280" s="32" t="s">
        <v>73</v>
      </c>
      <c r="G280" s="32" t="s">
        <v>699</v>
      </c>
      <c r="H280" s="53"/>
      <c r="I280" s="54">
        <v>1.1000000000000001</v>
      </c>
      <c r="J280" s="53"/>
      <c r="K280" s="54" t="str">
        <f t="shared" si="4"/>
        <v>***</v>
      </c>
    </row>
    <row r="281" spans="1:11" hidden="1" x14ac:dyDescent="0.2">
      <c r="A281" s="2" t="s">
        <v>23</v>
      </c>
      <c r="C281" s="30"/>
      <c r="D281" s="42"/>
      <c r="E281" s="31"/>
      <c r="F281" s="32" t="s">
        <v>74</v>
      </c>
      <c r="G281" s="32" t="s">
        <v>699</v>
      </c>
      <c r="H281" s="53"/>
      <c r="I281" s="54">
        <v>0.4</v>
      </c>
      <c r="J281" s="53"/>
      <c r="K281" s="54" t="str">
        <f t="shared" si="4"/>
        <v>***</v>
      </c>
    </row>
    <row r="282" spans="1:11" hidden="1" x14ac:dyDescent="0.2">
      <c r="A282" s="2" t="s">
        <v>23</v>
      </c>
      <c r="C282" s="30"/>
      <c r="D282" s="42"/>
      <c r="E282" s="31"/>
      <c r="F282" s="32" t="s">
        <v>32</v>
      </c>
      <c r="G282" s="32" t="s">
        <v>699</v>
      </c>
      <c r="H282" s="53"/>
      <c r="I282" s="54">
        <v>152.9</v>
      </c>
      <c r="J282" s="53"/>
      <c r="K282" s="54" t="str">
        <f t="shared" si="4"/>
        <v>***</v>
      </c>
    </row>
    <row r="283" spans="1:11" hidden="1" x14ac:dyDescent="0.2">
      <c r="A283" s="2" t="s">
        <v>23</v>
      </c>
      <c r="C283" s="30"/>
      <c r="D283" s="42"/>
      <c r="E283" s="31"/>
      <c r="F283" s="32" t="s">
        <v>75</v>
      </c>
      <c r="G283" s="32" t="s">
        <v>699</v>
      </c>
      <c r="H283" s="53"/>
      <c r="I283" s="54">
        <v>0.1</v>
      </c>
      <c r="J283" s="53"/>
      <c r="K283" s="54" t="str">
        <f t="shared" si="4"/>
        <v>***</v>
      </c>
    </row>
    <row r="284" spans="1:11" x14ac:dyDescent="0.2">
      <c r="A284" s="2" t="s">
        <v>23</v>
      </c>
      <c r="C284" s="30"/>
      <c r="D284" s="42"/>
      <c r="E284" s="31" t="s">
        <v>700</v>
      </c>
      <c r="F284" s="32"/>
      <c r="G284" s="32"/>
      <c r="H284" s="53">
        <v>2099.1999999999998</v>
      </c>
      <c r="I284" s="54">
        <v>1510.2</v>
      </c>
      <c r="J284" s="53"/>
      <c r="K284" s="54">
        <f t="shared" si="4"/>
        <v>0.71941692073170738</v>
      </c>
    </row>
    <row r="285" spans="1:11" hidden="1" x14ac:dyDescent="0.2">
      <c r="A285" s="2" t="s">
        <v>23</v>
      </c>
      <c r="C285" s="30"/>
      <c r="D285" s="42"/>
      <c r="E285" s="31"/>
      <c r="F285" s="32" t="s">
        <v>473</v>
      </c>
      <c r="G285" s="32" t="s">
        <v>699</v>
      </c>
      <c r="H285" s="53"/>
      <c r="I285" s="54">
        <v>84.8</v>
      </c>
      <c r="J285" s="53"/>
      <c r="K285" s="54" t="str">
        <f t="shared" si="4"/>
        <v>***</v>
      </c>
    </row>
    <row r="286" spans="1:11" hidden="1" x14ac:dyDescent="0.2">
      <c r="A286" s="2" t="s">
        <v>23</v>
      </c>
      <c r="C286" s="30"/>
      <c r="D286" s="42"/>
      <c r="E286" s="31"/>
      <c r="F286" s="32" t="s">
        <v>72</v>
      </c>
      <c r="G286" s="32" t="s">
        <v>699</v>
      </c>
      <c r="H286" s="53"/>
      <c r="I286" s="54">
        <v>35.299999999999997</v>
      </c>
      <c r="J286" s="53"/>
      <c r="K286" s="54" t="str">
        <f t="shared" si="4"/>
        <v>***</v>
      </c>
    </row>
    <row r="287" spans="1:11" hidden="1" x14ac:dyDescent="0.2">
      <c r="A287" s="2" t="s">
        <v>23</v>
      </c>
      <c r="C287" s="30"/>
      <c r="D287" s="42"/>
      <c r="E287" s="31"/>
      <c r="F287" s="32" t="s">
        <v>73</v>
      </c>
      <c r="G287" s="32" t="s">
        <v>699</v>
      </c>
      <c r="H287" s="53"/>
      <c r="I287" s="54">
        <v>9.5</v>
      </c>
      <c r="J287" s="53"/>
      <c r="K287" s="54" t="str">
        <f t="shared" si="4"/>
        <v>***</v>
      </c>
    </row>
    <row r="288" spans="1:11" hidden="1" x14ac:dyDescent="0.2">
      <c r="A288" s="2" t="s">
        <v>23</v>
      </c>
      <c r="C288" s="30"/>
      <c r="D288" s="42"/>
      <c r="E288" s="31"/>
      <c r="F288" s="32" t="s">
        <v>74</v>
      </c>
      <c r="G288" s="32" t="s">
        <v>699</v>
      </c>
      <c r="H288" s="53"/>
      <c r="I288" s="54">
        <v>3.5</v>
      </c>
      <c r="J288" s="53"/>
      <c r="K288" s="54" t="str">
        <f t="shared" si="4"/>
        <v>***</v>
      </c>
    </row>
    <row r="289" spans="1:11" hidden="1" x14ac:dyDescent="0.2">
      <c r="A289" s="2" t="s">
        <v>23</v>
      </c>
      <c r="C289" s="30"/>
      <c r="D289" s="42"/>
      <c r="E289" s="31"/>
      <c r="F289" s="32" t="s">
        <v>32</v>
      </c>
      <c r="G289" s="32" t="s">
        <v>699</v>
      </c>
      <c r="H289" s="53"/>
      <c r="I289" s="54">
        <v>1376.1</v>
      </c>
      <c r="J289" s="53"/>
      <c r="K289" s="54" t="str">
        <f t="shared" si="4"/>
        <v>***</v>
      </c>
    </row>
    <row r="290" spans="1:11" hidden="1" x14ac:dyDescent="0.2">
      <c r="A290" s="2" t="s">
        <v>23</v>
      </c>
      <c r="C290" s="30"/>
      <c r="D290" s="42"/>
      <c r="E290" s="31"/>
      <c r="F290" s="32" t="s">
        <v>75</v>
      </c>
      <c r="G290" s="32" t="s">
        <v>699</v>
      </c>
      <c r="H290" s="53"/>
      <c r="I290" s="54">
        <v>1</v>
      </c>
      <c r="J290" s="53"/>
      <c r="K290" s="54" t="str">
        <f t="shared" si="4"/>
        <v>***</v>
      </c>
    </row>
    <row r="291" spans="1:11" x14ac:dyDescent="0.2">
      <c r="A291" s="2" t="s">
        <v>23</v>
      </c>
      <c r="C291" s="30"/>
      <c r="D291" s="42"/>
      <c r="E291" s="31" t="s">
        <v>701</v>
      </c>
      <c r="F291" s="32"/>
      <c r="G291" s="32"/>
      <c r="H291" s="53">
        <v>2332.5</v>
      </c>
      <c r="I291" s="54">
        <v>1678.1</v>
      </c>
      <c r="J291" s="53"/>
      <c r="K291" s="54">
        <f t="shared" si="4"/>
        <v>0.71944265809217578</v>
      </c>
    </row>
    <row r="292" spans="1:11" hidden="1" x14ac:dyDescent="0.2">
      <c r="A292" s="2" t="s">
        <v>23</v>
      </c>
      <c r="C292" s="30"/>
      <c r="D292" s="42"/>
      <c r="E292" s="31"/>
      <c r="F292" s="32" t="s">
        <v>473</v>
      </c>
      <c r="G292" s="32" t="s">
        <v>699</v>
      </c>
      <c r="H292" s="53"/>
      <c r="I292" s="54">
        <v>94.2</v>
      </c>
      <c r="J292" s="53"/>
      <c r="K292" s="54" t="str">
        <f t="shared" si="4"/>
        <v>***</v>
      </c>
    </row>
    <row r="293" spans="1:11" hidden="1" x14ac:dyDescent="0.2">
      <c r="A293" s="2" t="s">
        <v>23</v>
      </c>
      <c r="C293" s="30"/>
      <c r="D293" s="42"/>
      <c r="E293" s="31"/>
      <c r="F293" s="32" t="s">
        <v>72</v>
      </c>
      <c r="G293" s="32" t="s">
        <v>699</v>
      </c>
      <c r="H293" s="53"/>
      <c r="I293" s="54">
        <v>39.299999999999997</v>
      </c>
      <c r="J293" s="53"/>
      <c r="K293" s="54" t="str">
        <f t="shared" si="4"/>
        <v>***</v>
      </c>
    </row>
    <row r="294" spans="1:11" hidden="1" x14ac:dyDescent="0.2">
      <c r="A294" s="2" t="s">
        <v>23</v>
      </c>
      <c r="C294" s="30"/>
      <c r="D294" s="42"/>
      <c r="E294" s="31"/>
      <c r="F294" s="32" t="s">
        <v>73</v>
      </c>
      <c r="G294" s="32" t="s">
        <v>699</v>
      </c>
      <c r="H294" s="53"/>
      <c r="I294" s="54">
        <v>10.6</v>
      </c>
      <c r="J294" s="53"/>
      <c r="K294" s="54" t="str">
        <f t="shared" si="4"/>
        <v>***</v>
      </c>
    </row>
    <row r="295" spans="1:11" hidden="1" x14ac:dyDescent="0.2">
      <c r="A295" s="2" t="s">
        <v>23</v>
      </c>
      <c r="C295" s="30"/>
      <c r="D295" s="42"/>
      <c r="E295" s="31"/>
      <c r="F295" s="32" t="s">
        <v>74</v>
      </c>
      <c r="G295" s="32" t="s">
        <v>699</v>
      </c>
      <c r="H295" s="53"/>
      <c r="I295" s="54">
        <v>3.9</v>
      </c>
      <c r="J295" s="53"/>
      <c r="K295" s="54" t="str">
        <f t="shared" si="4"/>
        <v>***</v>
      </c>
    </row>
    <row r="296" spans="1:11" hidden="1" x14ac:dyDescent="0.2">
      <c r="A296" s="2" t="s">
        <v>23</v>
      </c>
      <c r="C296" s="30"/>
      <c r="D296" s="42"/>
      <c r="E296" s="31"/>
      <c r="F296" s="32" t="s">
        <v>32</v>
      </c>
      <c r="G296" s="32" t="s">
        <v>699</v>
      </c>
      <c r="H296" s="53"/>
      <c r="I296" s="54">
        <v>1529</v>
      </c>
      <c r="J296" s="53"/>
      <c r="K296" s="54" t="str">
        <f t="shared" si="4"/>
        <v>***</v>
      </c>
    </row>
    <row r="297" spans="1:11" hidden="1" x14ac:dyDescent="0.2">
      <c r="A297" s="2" t="s">
        <v>23</v>
      </c>
      <c r="C297" s="30"/>
      <c r="D297" s="42"/>
      <c r="E297" s="31"/>
      <c r="F297" s="32" t="s">
        <v>75</v>
      </c>
      <c r="G297" s="32" t="s">
        <v>699</v>
      </c>
      <c r="H297" s="53"/>
      <c r="I297" s="54">
        <v>1.1000000000000001</v>
      </c>
      <c r="J297" s="53"/>
      <c r="K297" s="54" t="str">
        <f t="shared" si="4"/>
        <v>***</v>
      </c>
    </row>
    <row r="298" spans="1:11" x14ac:dyDescent="0.2">
      <c r="A298" s="2" t="s">
        <v>19</v>
      </c>
      <c r="C298" s="24" t="s">
        <v>697</v>
      </c>
      <c r="D298" s="40" t="s">
        <v>702</v>
      </c>
      <c r="E298" s="25" t="s">
        <v>703</v>
      </c>
      <c r="F298" s="26"/>
      <c r="G298" s="26"/>
      <c r="H298" s="49">
        <v>0</v>
      </c>
      <c r="I298" s="50">
        <v>2586.9</v>
      </c>
      <c r="J298" s="49" t="s">
        <v>21</v>
      </c>
      <c r="K298" s="50" t="str">
        <f t="shared" si="4"/>
        <v>***</v>
      </c>
    </row>
    <row r="299" spans="1:11" x14ac:dyDescent="0.2">
      <c r="A299" s="2" t="s">
        <v>22</v>
      </c>
      <c r="C299" s="27"/>
      <c r="D299" s="41"/>
      <c r="E299" s="28" t="s">
        <v>70</v>
      </c>
      <c r="F299" s="29"/>
      <c r="G299" s="29"/>
      <c r="H299" s="51">
        <v>0</v>
      </c>
      <c r="I299" s="52">
        <v>2586.9</v>
      </c>
      <c r="J299" s="51"/>
      <c r="K299" s="52" t="str">
        <f t="shared" si="4"/>
        <v>***</v>
      </c>
    </row>
    <row r="300" spans="1:11" x14ac:dyDescent="0.2">
      <c r="A300" s="2" t="s">
        <v>23</v>
      </c>
      <c r="C300" s="30"/>
      <c r="D300" s="42"/>
      <c r="E300" s="31" t="s">
        <v>704</v>
      </c>
      <c r="F300" s="32"/>
      <c r="G300" s="32"/>
      <c r="H300" s="53">
        <v>0</v>
      </c>
      <c r="I300" s="54">
        <v>388</v>
      </c>
      <c r="J300" s="53"/>
      <c r="K300" s="54" t="str">
        <f t="shared" si="4"/>
        <v>***</v>
      </c>
    </row>
    <row r="301" spans="1:11" hidden="1" x14ac:dyDescent="0.2">
      <c r="A301" s="2" t="s">
        <v>23</v>
      </c>
      <c r="C301" s="30"/>
      <c r="D301" s="42"/>
      <c r="E301" s="31"/>
      <c r="F301" s="32" t="s">
        <v>473</v>
      </c>
      <c r="G301" s="32" t="s">
        <v>703</v>
      </c>
      <c r="H301" s="53"/>
      <c r="I301" s="54">
        <v>185.1</v>
      </c>
      <c r="J301" s="53"/>
      <c r="K301" s="54" t="str">
        <f t="shared" ref="K301:K364" si="5">IF(H301=0,"***",I301/H301)</f>
        <v>***</v>
      </c>
    </row>
    <row r="302" spans="1:11" hidden="1" x14ac:dyDescent="0.2">
      <c r="A302" s="2" t="s">
        <v>23</v>
      </c>
      <c r="C302" s="30"/>
      <c r="D302" s="42"/>
      <c r="E302" s="31"/>
      <c r="F302" s="32" t="s">
        <v>72</v>
      </c>
      <c r="G302" s="32" t="s">
        <v>703</v>
      </c>
      <c r="H302" s="53"/>
      <c r="I302" s="54">
        <v>73</v>
      </c>
      <c r="J302" s="53"/>
      <c r="K302" s="54" t="str">
        <f t="shared" si="5"/>
        <v>***</v>
      </c>
    </row>
    <row r="303" spans="1:11" hidden="1" x14ac:dyDescent="0.2">
      <c r="A303" s="2" t="s">
        <v>23</v>
      </c>
      <c r="C303" s="30"/>
      <c r="D303" s="42"/>
      <c r="E303" s="31"/>
      <c r="F303" s="32" t="s">
        <v>73</v>
      </c>
      <c r="G303" s="32" t="s">
        <v>703</v>
      </c>
      <c r="H303" s="53"/>
      <c r="I303" s="54">
        <v>80.599999999999994</v>
      </c>
      <c r="J303" s="53"/>
      <c r="K303" s="54" t="str">
        <f t="shared" si="5"/>
        <v>***</v>
      </c>
    </row>
    <row r="304" spans="1:11" hidden="1" x14ac:dyDescent="0.2">
      <c r="A304" s="2" t="s">
        <v>23</v>
      </c>
      <c r="C304" s="30"/>
      <c r="D304" s="42"/>
      <c r="E304" s="31"/>
      <c r="F304" s="32" t="s">
        <v>74</v>
      </c>
      <c r="G304" s="32" t="s">
        <v>703</v>
      </c>
      <c r="H304" s="53"/>
      <c r="I304" s="54">
        <v>31</v>
      </c>
      <c r="J304" s="53"/>
      <c r="K304" s="54" t="str">
        <f t="shared" si="5"/>
        <v>***</v>
      </c>
    </row>
    <row r="305" spans="1:11" hidden="1" x14ac:dyDescent="0.2">
      <c r="A305" s="2" t="s">
        <v>23</v>
      </c>
      <c r="C305" s="30"/>
      <c r="D305" s="42"/>
      <c r="E305" s="31"/>
      <c r="F305" s="32" t="s">
        <v>26</v>
      </c>
      <c r="G305" s="32" t="s">
        <v>703</v>
      </c>
      <c r="H305" s="53"/>
      <c r="I305" s="54">
        <v>7.5</v>
      </c>
      <c r="J305" s="53"/>
      <c r="K305" s="54" t="str">
        <f t="shared" si="5"/>
        <v>***</v>
      </c>
    </row>
    <row r="306" spans="1:11" hidden="1" x14ac:dyDescent="0.2">
      <c r="A306" s="2" t="s">
        <v>23</v>
      </c>
      <c r="C306" s="30"/>
      <c r="D306" s="42"/>
      <c r="E306" s="31"/>
      <c r="F306" s="32" t="s">
        <v>517</v>
      </c>
      <c r="G306" s="32" t="s">
        <v>703</v>
      </c>
      <c r="H306" s="53"/>
      <c r="I306" s="54">
        <v>3.8</v>
      </c>
      <c r="J306" s="53"/>
      <c r="K306" s="54" t="str">
        <f t="shared" si="5"/>
        <v>***</v>
      </c>
    </row>
    <row r="307" spans="1:11" hidden="1" x14ac:dyDescent="0.2">
      <c r="A307" s="2" t="s">
        <v>23</v>
      </c>
      <c r="C307" s="30"/>
      <c r="D307" s="42"/>
      <c r="E307" s="31"/>
      <c r="F307" s="32" t="s">
        <v>107</v>
      </c>
      <c r="G307" s="32" t="s">
        <v>703</v>
      </c>
      <c r="H307" s="53"/>
      <c r="I307" s="54">
        <v>5.0999999999999996</v>
      </c>
      <c r="J307" s="53"/>
      <c r="K307" s="54" t="str">
        <f t="shared" si="5"/>
        <v>***</v>
      </c>
    </row>
    <row r="308" spans="1:11" hidden="1" x14ac:dyDescent="0.2">
      <c r="A308" s="2" t="s">
        <v>23</v>
      </c>
      <c r="C308" s="30"/>
      <c r="D308" s="42"/>
      <c r="E308" s="31"/>
      <c r="F308" s="32" t="s">
        <v>75</v>
      </c>
      <c r="G308" s="32" t="s">
        <v>703</v>
      </c>
      <c r="H308" s="53"/>
      <c r="I308" s="54">
        <v>1.9</v>
      </c>
      <c r="J308" s="53"/>
      <c r="K308" s="54" t="str">
        <f t="shared" si="5"/>
        <v>***</v>
      </c>
    </row>
    <row r="309" spans="1:11" x14ac:dyDescent="0.2">
      <c r="A309" s="2" t="s">
        <v>23</v>
      </c>
      <c r="C309" s="30"/>
      <c r="D309" s="42"/>
      <c r="E309" s="31" t="s">
        <v>705</v>
      </c>
      <c r="F309" s="32"/>
      <c r="G309" s="32"/>
      <c r="H309" s="53">
        <v>0</v>
      </c>
      <c r="I309" s="54">
        <v>2198.9</v>
      </c>
      <c r="J309" s="53"/>
      <c r="K309" s="54" t="str">
        <f t="shared" si="5"/>
        <v>***</v>
      </c>
    </row>
    <row r="310" spans="1:11" hidden="1" x14ac:dyDescent="0.2">
      <c r="A310" s="2" t="s">
        <v>23</v>
      </c>
      <c r="C310" s="30"/>
      <c r="D310" s="42"/>
      <c r="E310" s="31"/>
      <c r="F310" s="32" t="s">
        <v>473</v>
      </c>
      <c r="G310" s="32" t="s">
        <v>703</v>
      </c>
      <c r="H310" s="53"/>
      <c r="I310" s="54">
        <v>1049.0999999999999</v>
      </c>
      <c r="J310" s="53"/>
      <c r="K310" s="54" t="str">
        <f t="shared" si="5"/>
        <v>***</v>
      </c>
    </row>
    <row r="311" spans="1:11" hidden="1" x14ac:dyDescent="0.2">
      <c r="A311" s="2" t="s">
        <v>23</v>
      </c>
      <c r="C311" s="30"/>
      <c r="D311" s="42"/>
      <c r="E311" s="31"/>
      <c r="F311" s="32" t="s">
        <v>72</v>
      </c>
      <c r="G311" s="32" t="s">
        <v>703</v>
      </c>
      <c r="H311" s="53"/>
      <c r="I311" s="54">
        <v>413.9</v>
      </c>
      <c r="J311" s="53"/>
      <c r="K311" s="54" t="str">
        <f t="shared" si="5"/>
        <v>***</v>
      </c>
    </row>
    <row r="312" spans="1:11" hidden="1" x14ac:dyDescent="0.2">
      <c r="A312" s="2" t="s">
        <v>23</v>
      </c>
      <c r="C312" s="30"/>
      <c r="D312" s="42"/>
      <c r="E312" s="31"/>
      <c r="F312" s="32" t="s">
        <v>73</v>
      </c>
      <c r="G312" s="32" t="s">
        <v>703</v>
      </c>
      <c r="H312" s="53"/>
      <c r="I312" s="54">
        <v>456.5</v>
      </c>
      <c r="J312" s="53"/>
      <c r="K312" s="54" t="str">
        <f t="shared" si="5"/>
        <v>***</v>
      </c>
    </row>
    <row r="313" spans="1:11" hidden="1" x14ac:dyDescent="0.2">
      <c r="A313" s="2" t="s">
        <v>23</v>
      </c>
      <c r="C313" s="30"/>
      <c r="D313" s="42"/>
      <c r="E313" s="31"/>
      <c r="F313" s="32" t="s">
        <v>74</v>
      </c>
      <c r="G313" s="32" t="s">
        <v>703</v>
      </c>
      <c r="H313" s="53"/>
      <c r="I313" s="54">
        <v>175.6</v>
      </c>
      <c r="J313" s="53"/>
      <c r="K313" s="54" t="str">
        <f t="shared" si="5"/>
        <v>***</v>
      </c>
    </row>
    <row r="314" spans="1:11" hidden="1" x14ac:dyDescent="0.2">
      <c r="A314" s="2" t="s">
        <v>23</v>
      </c>
      <c r="C314" s="30"/>
      <c r="D314" s="42"/>
      <c r="E314" s="31"/>
      <c r="F314" s="32" t="s">
        <v>26</v>
      </c>
      <c r="G314" s="32" t="s">
        <v>703</v>
      </c>
      <c r="H314" s="53"/>
      <c r="I314" s="54">
        <v>42.5</v>
      </c>
      <c r="J314" s="53"/>
      <c r="K314" s="54" t="str">
        <f t="shared" si="5"/>
        <v>***</v>
      </c>
    </row>
    <row r="315" spans="1:11" hidden="1" x14ac:dyDescent="0.2">
      <c r="A315" s="2" t="s">
        <v>23</v>
      </c>
      <c r="C315" s="30"/>
      <c r="D315" s="42"/>
      <c r="E315" s="31"/>
      <c r="F315" s="32" t="s">
        <v>517</v>
      </c>
      <c r="G315" s="32" t="s">
        <v>703</v>
      </c>
      <c r="H315" s="53"/>
      <c r="I315" s="54">
        <v>21.5</v>
      </c>
      <c r="J315" s="53"/>
      <c r="K315" s="54" t="str">
        <f t="shared" si="5"/>
        <v>***</v>
      </c>
    </row>
    <row r="316" spans="1:11" hidden="1" x14ac:dyDescent="0.2">
      <c r="A316" s="2" t="s">
        <v>23</v>
      </c>
      <c r="C316" s="30"/>
      <c r="D316" s="42"/>
      <c r="E316" s="31"/>
      <c r="F316" s="32" t="s">
        <v>107</v>
      </c>
      <c r="G316" s="32" t="s">
        <v>703</v>
      </c>
      <c r="H316" s="53"/>
      <c r="I316" s="54">
        <v>28.9</v>
      </c>
      <c r="J316" s="53"/>
      <c r="K316" s="54" t="str">
        <f t="shared" si="5"/>
        <v>***</v>
      </c>
    </row>
    <row r="317" spans="1:11" hidden="1" x14ac:dyDescent="0.2">
      <c r="A317" s="2" t="s">
        <v>23</v>
      </c>
      <c r="C317" s="30"/>
      <c r="D317" s="42"/>
      <c r="E317" s="31"/>
      <c r="F317" s="32" t="s">
        <v>75</v>
      </c>
      <c r="G317" s="32" t="s">
        <v>703</v>
      </c>
      <c r="H317" s="53"/>
      <c r="I317" s="54">
        <v>10.9</v>
      </c>
      <c r="J317" s="53"/>
      <c r="K317" s="54" t="str">
        <f t="shared" si="5"/>
        <v>***</v>
      </c>
    </row>
    <row r="318" spans="1:11" x14ac:dyDescent="0.2">
      <c r="A318" s="2" t="s">
        <v>19</v>
      </c>
      <c r="C318" s="24" t="s">
        <v>697</v>
      </c>
      <c r="D318" s="40" t="s">
        <v>706</v>
      </c>
      <c r="E318" s="25" t="s">
        <v>707</v>
      </c>
      <c r="F318" s="26"/>
      <c r="G318" s="26"/>
      <c r="H318" s="49">
        <v>0</v>
      </c>
      <c r="I318" s="50">
        <v>1057.2</v>
      </c>
      <c r="J318" s="49" t="s">
        <v>21</v>
      </c>
      <c r="K318" s="50" t="str">
        <f t="shared" si="5"/>
        <v>***</v>
      </c>
    </row>
    <row r="319" spans="1:11" x14ac:dyDescent="0.2">
      <c r="A319" s="2" t="s">
        <v>22</v>
      </c>
      <c r="C319" s="27"/>
      <c r="D319" s="41"/>
      <c r="E319" s="28" t="s">
        <v>70</v>
      </c>
      <c r="F319" s="29"/>
      <c r="G319" s="29"/>
      <c r="H319" s="51">
        <v>0</v>
      </c>
      <c r="I319" s="52">
        <v>1057.2</v>
      </c>
      <c r="J319" s="51"/>
      <c r="K319" s="52" t="str">
        <f t="shared" si="5"/>
        <v>***</v>
      </c>
    </row>
    <row r="320" spans="1:11" x14ac:dyDescent="0.2">
      <c r="A320" s="2" t="s">
        <v>23</v>
      </c>
      <c r="C320" s="30"/>
      <c r="D320" s="42"/>
      <c r="E320" s="31" t="s">
        <v>248</v>
      </c>
      <c r="F320" s="32"/>
      <c r="G320" s="32"/>
      <c r="H320" s="53">
        <v>0</v>
      </c>
      <c r="I320" s="54">
        <v>52.9</v>
      </c>
      <c r="J320" s="53"/>
      <c r="K320" s="54" t="str">
        <f t="shared" si="5"/>
        <v>***</v>
      </c>
    </row>
    <row r="321" spans="1:11" hidden="1" x14ac:dyDescent="0.2">
      <c r="A321" s="2" t="s">
        <v>23</v>
      </c>
      <c r="C321" s="30"/>
      <c r="D321" s="42"/>
      <c r="E321" s="31"/>
      <c r="F321" s="32" t="s">
        <v>473</v>
      </c>
      <c r="G321" s="32" t="s">
        <v>708</v>
      </c>
      <c r="H321" s="53"/>
      <c r="I321" s="54">
        <v>26.5</v>
      </c>
      <c r="J321" s="53"/>
      <c r="K321" s="54" t="str">
        <f t="shared" si="5"/>
        <v>***</v>
      </c>
    </row>
    <row r="322" spans="1:11" hidden="1" x14ac:dyDescent="0.2">
      <c r="A322" s="2" t="s">
        <v>23</v>
      </c>
      <c r="C322" s="30"/>
      <c r="D322" s="42"/>
      <c r="E322" s="31"/>
      <c r="F322" s="32" t="s">
        <v>72</v>
      </c>
      <c r="G322" s="32" t="s">
        <v>708</v>
      </c>
      <c r="H322" s="53"/>
      <c r="I322" s="54">
        <v>10</v>
      </c>
      <c r="J322" s="53"/>
      <c r="K322" s="54" t="str">
        <f t="shared" si="5"/>
        <v>***</v>
      </c>
    </row>
    <row r="323" spans="1:11" hidden="1" x14ac:dyDescent="0.2">
      <c r="A323" s="2" t="s">
        <v>23</v>
      </c>
      <c r="C323" s="30"/>
      <c r="D323" s="42"/>
      <c r="E323" s="31"/>
      <c r="F323" s="32" t="s">
        <v>73</v>
      </c>
      <c r="G323" s="32" t="s">
        <v>708</v>
      </c>
      <c r="H323" s="53"/>
      <c r="I323" s="54">
        <v>9.1999999999999993</v>
      </c>
      <c r="J323" s="53"/>
      <c r="K323" s="54" t="str">
        <f t="shared" si="5"/>
        <v>***</v>
      </c>
    </row>
    <row r="324" spans="1:11" hidden="1" x14ac:dyDescent="0.2">
      <c r="A324" s="2" t="s">
        <v>23</v>
      </c>
      <c r="C324" s="30"/>
      <c r="D324" s="42"/>
      <c r="E324" s="31"/>
      <c r="F324" s="32" t="s">
        <v>74</v>
      </c>
      <c r="G324" s="32" t="s">
        <v>708</v>
      </c>
      <c r="H324" s="53"/>
      <c r="I324" s="54">
        <v>3.3</v>
      </c>
      <c r="J324" s="53"/>
      <c r="K324" s="54" t="str">
        <f t="shared" si="5"/>
        <v>***</v>
      </c>
    </row>
    <row r="325" spans="1:11" hidden="1" x14ac:dyDescent="0.2">
      <c r="A325" s="2" t="s">
        <v>23</v>
      </c>
      <c r="C325" s="30"/>
      <c r="D325" s="42"/>
      <c r="E325" s="31"/>
      <c r="F325" s="32" t="s">
        <v>61</v>
      </c>
      <c r="G325" s="32" t="s">
        <v>708</v>
      </c>
      <c r="H325" s="53"/>
      <c r="I325" s="54">
        <v>2</v>
      </c>
      <c r="J325" s="53"/>
      <c r="K325" s="54" t="str">
        <f t="shared" si="5"/>
        <v>***</v>
      </c>
    </row>
    <row r="326" spans="1:11" hidden="1" x14ac:dyDescent="0.2">
      <c r="A326" s="2" t="s">
        <v>23</v>
      </c>
      <c r="C326" s="30"/>
      <c r="D326" s="42"/>
      <c r="E326" s="31"/>
      <c r="F326" s="32" t="s">
        <v>55</v>
      </c>
      <c r="G326" s="32" t="s">
        <v>708</v>
      </c>
      <c r="H326" s="53"/>
      <c r="I326" s="54">
        <v>0.5</v>
      </c>
      <c r="J326" s="53"/>
      <c r="K326" s="54" t="str">
        <f t="shared" si="5"/>
        <v>***</v>
      </c>
    </row>
    <row r="327" spans="1:11" hidden="1" x14ac:dyDescent="0.2">
      <c r="A327" s="2" t="s">
        <v>23</v>
      </c>
      <c r="C327" s="30"/>
      <c r="D327" s="42"/>
      <c r="E327" s="31"/>
      <c r="F327" s="32" t="s">
        <v>32</v>
      </c>
      <c r="G327" s="32" t="s">
        <v>708</v>
      </c>
      <c r="H327" s="53"/>
      <c r="I327" s="54">
        <v>0.5</v>
      </c>
      <c r="J327" s="53"/>
      <c r="K327" s="54" t="str">
        <f t="shared" si="5"/>
        <v>***</v>
      </c>
    </row>
    <row r="328" spans="1:11" hidden="1" x14ac:dyDescent="0.2">
      <c r="A328" s="2" t="s">
        <v>23</v>
      </c>
      <c r="C328" s="30"/>
      <c r="D328" s="42"/>
      <c r="E328" s="31"/>
      <c r="F328" s="32" t="s">
        <v>107</v>
      </c>
      <c r="G328" s="32" t="s">
        <v>708</v>
      </c>
      <c r="H328" s="53"/>
      <c r="I328" s="54">
        <v>0.5</v>
      </c>
      <c r="J328" s="53"/>
      <c r="K328" s="54" t="str">
        <f t="shared" si="5"/>
        <v>***</v>
      </c>
    </row>
    <row r="329" spans="1:11" hidden="1" x14ac:dyDescent="0.2">
      <c r="A329" s="2" t="s">
        <v>23</v>
      </c>
      <c r="C329" s="30"/>
      <c r="D329" s="42"/>
      <c r="E329" s="31"/>
      <c r="F329" s="32" t="s">
        <v>75</v>
      </c>
      <c r="G329" s="32" t="s">
        <v>708</v>
      </c>
      <c r="H329" s="53"/>
      <c r="I329" s="54">
        <v>0.4</v>
      </c>
      <c r="J329" s="53"/>
      <c r="K329" s="54" t="str">
        <f t="shared" si="5"/>
        <v>***</v>
      </c>
    </row>
    <row r="330" spans="1:11" x14ac:dyDescent="0.2">
      <c r="A330" s="2" t="s">
        <v>23</v>
      </c>
      <c r="C330" s="30"/>
      <c r="D330" s="42"/>
      <c r="E330" s="31" t="s">
        <v>700</v>
      </c>
      <c r="F330" s="32"/>
      <c r="G330" s="32"/>
      <c r="H330" s="53">
        <v>0</v>
      </c>
      <c r="I330" s="54">
        <v>475.7</v>
      </c>
      <c r="J330" s="53"/>
      <c r="K330" s="54" t="str">
        <f t="shared" si="5"/>
        <v>***</v>
      </c>
    </row>
    <row r="331" spans="1:11" hidden="1" x14ac:dyDescent="0.2">
      <c r="A331" s="2" t="s">
        <v>23</v>
      </c>
      <c r="C331" s="30"/>
      <c r="D331" s="42"/>
      <c r="E331" s="31"/>
      <c r="F331" s="32" t="s">
        <v>473</v>
      </c>
      <c r="G331" s="32" t="s">
        <v>708</v>
      </c>
      <c r="H331" s="53"/>
      <c r="I331" s="54">
        <v>238.5</v>
      </c>
      <c r="J331" s="53"/>
      <c r="K331" s="54" t="str">
        <f t="shared" si="5"/>
        <v>***</v>
      </c>
    </row>
    <row r="332" spans="1:11" hidden="1" x14ac:dyDescent="0.2">
      <c r="A332" s="2" t="s">
        <v>23</v>
      </c>
      <c r="C332" s="30"/>
      <c r="D332" s="42"/>
      <c r="E332" s="31"/>
      <c r="F332" s="32" t="s">
        <v>72</v>
      </c>
      <c r="G332" s="32" t="s">
        <v>708</v>
      </c>
      <c r="H332" s="53"/>
      <c r="I332" s="54">
        <v>90</v>
      </c>
      <c r="J332" s="53"/>
      <c r="K332" s="54" t="str">
        <f t="shared" si="5"/>
        <v>***</v>
      </c>
    </row>
    <row r="333" spans="1:11" hidden="1" x14ac:dyDescent="0.2">
      <c r="A333" s="2" t="s">
        <v>23</v>
      </c>
      <c r="C333" s="30"/>
      <c r="D333" s="42"/>
      <c r="E333" s="31"/>
      <c r="F333" s="32" t="s">
        <v>73</v>
      </c>
      <c r="G333" s="32" t="s">
        <v>708</v>
      </c>
      <c r="H333" s="53"/>
      <c r="I333" s="54">
        <v>82.2</v>
      </c>
      <c r="J333" s="53"/>
      <c r="K333" s="54" t="str">
        <f t="shared" si="5"/>
        <v>***</v>
      </c>
    </row>
    <row r="334" spans="1:11" hidden="1" x14ac:dyDescent="0.2">
      <c r="A334" s="2" t="s">
        <v>23</v>
      </c>
      <c r="C334" s="30"/>
      <c r="D334" s="42"/>
      <c r="E334" s="31"/>
      <c r="F334" s="32" t="s">
        <v>74</v>
      </c>
      <c r="G334" s="32" t="s">
        <v>708</v>
      </c>
      <c r="H334" s="53"/>
      <c r="I334" s="54">
        <v>29.6</v>
      </c>
      <c r="J334" s="53"/>
      <c r="K334" s="54" t="str">
        <f t="shared" si="5"/>
        <v>***</v>
      </c>
    </row>
    <row r="335" spans="1:11" hidden="1" x14ac:dyDescent="0.2">
      <c r="A335" s="2" t="s">
        <v>23</v>
      </c>
      <c r="C335" s="30"/>
      <c r="D335" s="42"/>
      <c r="E335" s="31"/>
      <c r="F335" s="32" t="s">
        <v>61</v>
      </c>
      <c r="G335" s="32" t="s">
        <v>708</v>
      </c>
      <c r="H335" s="53"/>
      <c r="I335" s="54">
        <v>18.600000000000001</v>
      </c>
      <c r="J335" s="53"/>
      <c r="K335" s="54" t="str">
        <f t="shared" si="5"/>
        <v>***</v>
      </c>
    </row>
    <row r="336" spans="1:11" hidden="1" x14ac:dyDescent="0.2">
      <c r="A336" s="2" t="s">
        <v>23</v>
      </c>
      <c r="C336" s="30"/>
      <c r="D336" s="42"/>
      <c r="E336" s="31"/>
      <c r="F336" s="32" t="s">
        <v>55</v>
      </c>
      <c r="G336" s="32" t="s">
        <v>708</v>
      </c>
      <c r="H336" s="53"/>
      <c r="I336" s="54">
        <v>4.5</v>
      </c>
      <c r="J336" s="53"/>
      <c r="K336" s="54" t="str">
        <f t="shared" si="5"/>
        <v>***</v>
      </c>
    </row>
    <row r="337" spans="1:11" hidden="1" x14ac:dyDescent="0.2">
      <c r="A337" s="2" t="s">
        <v>23</v>
      </c>
      <c r="C337" s="30"/>
      <c r="D337" s="42"/>
      <c r="E337" s="31"/>
      <c r="F337" s="32" t="s">
        <v>32</v>
      </c>
      <c r="G337" s="32" t="s">
        <v>708</v>
      </c>
      <c r="H337" s="53"/>
      <c r="I337" s="54">
        <v>4.5</v>
      </c>
      <c r="J337" s="53"/>
      <c r="K337" s="54" t="str">
        <f t="shared" si="5"/>
        <v>***</v>
      </c>
    </row>
    <row r="338" spans="1:11" hidden="1" x14ac:dyDescent="0.2">
      <c r="A338" s="2" t="s">
        <v>23</v>
      </c>
      <c r="C338" s="30"/>
      <c r="D338" s="42"/>
      <c r="E338" s="31"/>
      <c r="F338" s="32" t="s">
        <v>107</v>
      </c>
      <c r="G338" s="32" t="s">
        <v>708</v>
      </c>
      <c r="H338" s="53"/>
      <c r="I338" s="54">
        <v>4.5</v>
      </c>
      <c r="J338" s="53"/>
      <c r="K338" s="54" t="str">
        <f t="shared" si="5"/>
        <v>***</v>
      </c>
    </row>
    <row r="339" spans="1:11" hidden="1" x14ac:dyDescent="0.2">
      <c r="A339" s="2" t="s">
        <v>23</v>
      </c>
      <c r="C339" s="30"/>
      <c r="D339" s="42"/>
      <c r="E339" s="31"/>
      <c r="F339" s="32" t="s">
        <v>75</v>
      </c>
      <c r="G339" s="32" t="s">
        <v>708</v>
      </c>
      <c r="H339" s="53"/>
      <c r="I339" s="54">
        <v>3.3</v>
      </c>
      <c r="J339" s="53"/>
      <c r="K339" s="54" t="str">
        <f t="shared" si="5"/>
        <v>***</v>
      </c>
    </row>
    <row r="340" spans="1:11" x14ac:dyDescent="0.2">
      <c r="A340" s="2" t="s">
        <v>23</v>
      </c>
      <c r="C340" s="30"/>
      <c r="D340" s="42"/>
      <c r="E340" s="31" t="s">
        <v>701</v>
      </c>
      <c r="F340" s="32"/>
      <c r="G340" s="32"/>
      <c r="H340" s="53">
        <v>0</v>
      </c>
      <c r="I340" s="54">
        <v>528.6</v>
      </c>
      <c r="J340" s="53"/>
      <c r="K340" s="54" t="str">
        <f t="shared" si="5"/>
        <v>***</v>
      </c>
    </row>
    <row r="341" spans="1:11" hidden="1" x14ac:dyDescent="0.2">
      <c r="A341" s="2" t="s">
        <v>23</v>
      </c>
      <c r="C341" s="30"/>
      <c r="D341" s="42"/>
      <c r="E341" s="31"/>
      <c r="F341" s="32" t="s">
        <v>473</v>
      </c>
      <c r="G341" s="32" t="s">
        <v>708</v>
      </c>
      <c r="H341" s="53"/>
      <c r="I341" s="54">
        <v>265</v>
      </c>
      <c r="J341" s="53"/>
      <c r="K341" s="54" t="str">
        <f t="shared" si="5"/>
        <v>***</v>
      </c>
    </row>
    <row r="342" spans="1:11" hidden="1" x14ac:dyDescent="0.2">
      <c r="A342" s="2" t="s">
        <v>23</v>
      </c>
      <c r="C342" s="30"/>
      <c r="D342" s="42"/>
      <c r="E342" s="31"/>
      <c r="F342" s="32" t="s">
        <v>72</v>
      </c>
      <c r="G342" s="32" t="s">
        <v>708</v>
      </c>
      <c r="H342" s="53"/>
      <c r="I342" s="54">
        <v>100</v>
      </c>
      <c r="J342" s="53"/>
      <c r="K342" s="54" t="str">
        <f t="shared" si="5"/>
        <v>***</v>
      </c>
    </row>
    <row r="343" spans="1:11" hidden="1" x14ac:dyDescent="0.2">
      <c r="A343" s="2" t="s">
        <v>23</v>
      </c>
      <c r="C343" s="30"/>
      <c r="D343" s="42"/>
      <c r="E343" s="31"/>
      <c r="F343" s="32" t="s">
        <v>73</v>
      </c>
      <c r="G343" s="32" t="s">
        <v>708</v>
      </c>
      <c r="H343" s="53"/>
      <c r="I343" s="54">
        <v>91.3</v>
      </c>
      <c r="J343" s="53"/>
      <c r="K343" s="54" t="str">
        <f t="shared" si="5"/>
        <v>***</v>
      </c>
    </row>
    <row r="344" spans="1:11" hidden="1" x14ac:dyDescent="0.2">
      <c r="A344" s="2" t="s">
        <v>23</v>
      </c>
      <c r="C344" s="30"/>
      <c r="D344" s="42"/>
      <c r="E344" s="31"/>
      <c r="F344" s="32" t="s">
        <v>74</v>
      </c>
      <c r="G344" s="32" t="s">
        <v>708</v>
      </c>
      <c r="H344" s="53"/>
      <c r="I344" s="54">
        <v>32.9</v>
      </c>
      <c r="J344" s="53"/>
      <c r="K344" s="54" t="str">
        <f t="shared" si="5"/>
        <v>***</v>
      </c>
    </row>
    <row r="345" spans="1:11" hidden="1" x14ac:dyDescent="0.2">
      <c r="A345" s="2" t="s">
        <v>23</v>
      </c>
      <c r="C345" s="30"/>
      <c r="D345" s="42"/>
      <c r="E345" s="31"/>
      <c r="F345" s="32" t="s">
        <v>61</v>
      </c>
      <c r="G345" s="32" t="s">
        <v>708</v>
      </c>
      <c r="H345" s="53"/>
      <c r="I345" s="54">
        <v>20.7</v>
      </c>
      <c r="J345" s="53"/>
      <c r="K345" s="54" t="str">
        <f t="shared" si="5"/>
        <v>***</v>
      </c>
    </row>
    <row r="346" spans="1:11" hidden="1" x14ac:dyDescent="0.2">
      <c r="A346" s="2" t="s">
        <v>23</v>
      </c>
      <c r="C346" s="30"/>
      <c r="D346" s="42"/>
      <c r="E346" s="31"/>
      <c r="F346" s="32" t="s">
        <v>55</v>
      </c>
      <c r="G346" s="32" t="s">
        <v>708</v>
      </c>
      <c r="H346" s="53"/>
      <c r="I346" s="54">
        <v>5</v>
      </c>
      <c r="J346" s="53"/>
      <c r="K346" s="54" t="str">
        <f t="shared" si="5"/>
        <v>***</v>
      </c>
    </row>
    <row r="347" spans="1:11" hidden="1" x14ac:dyDescent="0.2">
      <c r="A347" s="2" t="s">
        <v>23</v>
      </c>
      <c r="C347" s="30"/>
      <c r="D347" s="42"/>
      <c r="E347" s="31"/>
      <c r="F347" s="32" t="s">
        <v>32</v>
      </c>
      <c r="G347" s="32" t="s">
        <v>708</v>
      </c>
      <c r="H347" s="53"/>
      <c r="I347" s="54">
        <v>5</v>
      </c>
      <c r="J347" s="53"/>
      <c r="K347" s="54" t="str">
        <f t="shared" si="5"/>
        <v>***</v>
      </c>
    </row>
    <row r="348" spans="1:11" hidden="1" x14ac:dyDescent="0.2">
      <c r="A348" s="2" t="s">
        <v>23</v>
      </c>
      <c r="C348" s="30"/>
      <c r="D348" s="42"/>
      <c r="E348" s="31"/>
      <c r="F348" s="32" t="s">
        <v>107</v>
      </c>
      <c r="G348" s="32" t="s">
        <v>708</v>
      </c>
      <c r="H348" s="53"/>
      <c r="I348" s="54">
        <v>5</v>
      </c>
      <c r="J348" s="53"/>
      <c r="K348" s="54" t="str">
        <f t="shared" si="5"/>
        <v>***</v>
      </c>
    </row>
    <row r="349" spans="1:11" hidden="1" x14ac:dyDescent="0.2">
      <c r="A349" s="2" t="s">
        <v>23</v>
      </c>
      <c r="C349" s="30"/>
      <c r="D349" s="42"/>
      <c r="E349" s="31"/>
      <c r="F349" s="32" t="s">
        <v>75</v>
      </c>
      <c r="G349" s="32" t="s">
        <v>708</v>
      </c>
      <c r="H349" s="53"/>
      <c r="I349" s="54">
        <v>3.7</v>
      </c>
      <c r="J349" s="53"/>
      <c r="K349" s="54" t="str">
        <f t="shared" si="5"/>
        <v>***</v>
      </c>
    </row>
    <row r="350" spans="1:11" x14ac:dyDescent="0.2">
      <c r="A350" s="2" t="s">
        <v>19</v>
      </c>
      <c r="C350" s="24" t="s">
        <v>697</v>
      </c>
      <c r="D350" s="40" t="s">
        <v>709</v>
      </c>
      <c r="E350" s="25" t="s">
        <v>710</v>
      </c>
      <c r="F350" s="26"/>
      <c r="G350" s="26"/>
      <c r="H350" s="49">
        <v>1271.0999999999999</v>
      </c>
      <c r="I350" s="50">
        <v>542.6</v>
      </c>
      <c r="J350" s="49" t="s">
        <v>21</v>
      </c>
      <c r="K350" s="50">
        <f t="shared" si="5"/>
        <v>0.42687436078986707</v>
      </c>
    </row>
    <row r="351" spans="1:11" x14ac:dyDescent="0.2">
      <c r="A351" s="2" t="s">
        <v>22</v>
      </c>
      <c r="C351" s="27"/>
      <c r="D351" s="41"/>
      <c r="E351" s="28" t="s">
        <v>70</v>
      </c>
      <c r="F351" s="29"/>
      <c r="G351" s="29"/>
      <c r="H351" s="51">
        <v>702</v>
      </c>
      <c r="I351" s="52">
        <v>286.5</v>
      </c>
      <c r="J351" s="51"/>
      <c r="K351" s="52">
        <f t="shared" si="5"/>
        <v>0.40811965811965811</v>
      </c>
    </row>
    <row r="352" spans="1:11" x14ac:dyDescent="0.2">
      <c r="A352" s="2" t="s">
        <v>23</v>
      </c>
      <c r="C352" s="30"/>
      <c r="D352" s="42"/>
      <c r="E352" s="31" t="s">
        <v>609</v>
      </c>
      <c r="F352" s="32"/>
      <c r="G352" s="32"/>
      <c r="H352" s="53">
        <v>105.3</v>
      </c>
      <c r="I352" s="54">
        <v>43</v>
      </c>
      <c r="J352" s="53"/>
      <c r="K352" s="54">
        <f t="shared" si="5"/>
        <v>0.40835707502374169</v>
      </c>
    </row>
    <row r="353" spans="1:11" hidden="1" x14ac:dyDescent="0.2">
      <c r="A353" s="2" t="s">
        <v>23</v>
      </c>
      <c r="C353" s="30"/>
      <c r="D353" s="42"/>
      <c r="E353" s="31"/>
      <c r="F353" s="32" t="s">
        <v>72</v>
      </c>
      <c r="G353" s="32" t="s">
        <v>710</v>
      </c>
      <c r="H353" s="53"/>
      <c r="I353" s="54">
        <v>31.5</v>
      </c>
      <c r="J353" s="53"/>
      <c r="K353" s="54" t="str">
        <f t="shared" si="5"/>
        <v>***</v>
      </c>
    </row>
    <row r="354" spans="1:11" hidden="1" x14ac:dyDescent="0.2">
      <c r="A354" s="2" t="s">
        <v>23</v>
      </c>
      <c r="C354" s="30"/>
      <c r="D354" s="42"/>
      <c r="E354" s="31"/>
      <c r="F354" s="32" t="s">
        <v>73</v>
      </c>
      <c r="G354" s="32" t="s">
        <v>710</v>
      </c>
      <c r="H354" s="53"/>
      <c r="I354" s="54">
        <v>7.9</v>
      </c>
      <c r="J354" s="53"/>
      <c r="K354" s="54" t="str">
        <f t="shared" si="5"/>
        <v>***</v>
      </c>
    </row>
    <row r="355" spans="1:11" hidden="1" x14ac:dyDescent="0.2">
      <c r="A355" s="2" t="s">
        <v>23</v>
      </c>
      <c r="C355" s="30"/>
      <c r="D355" s="42"/>
      <c r="E355" s="31"/>
      <c r="F355" s="32" t="s">
        <v>74</v>
      </c>
      <c r="G355" s="32" t="s">
        <v>710</v>
      </c>
      <c r="H355" s="53"/>
      <c r="I355" s="54">
        <v>2.8</v>
      </c>
      <c r="J355" s="53"/>
      <c r="K355" s="54" t="str">
        <f t="shared" si="5"/>
        <v>***</v>
      </c>
    </row>
    <row r="356" spans="1:11" hidden="1" x14ac:dyDescent="0.2">
      <c r="A356" s="2" t="s">
        <v>23</v>
      </c>
      <c r="C356" s="30"/>
      <c r="D356" s="42"/>
      <c r="E356" s="31"/>
      <c r="F356" s="32" t="s">
        <v>75</v>
      </c>
      <c r="G356" s="32" t="s">
        <v>710</v>
      </c>
      <c r="H356" s="53"/>
      <c r="I356" s="54">
        <v>0.8</v>
      </c>
      <c r="J356" s="53"/>
      <c r="K356" s="54" t="str">
        <f t="shared" si="5"/>
        <v>***</v>
      </c>
    </row>
    <row r="357" spans="1:11" x14ac:dyDescent="0.2">
      <c r="A357" s="2" t="s">
        <v>23</v>
      </c>
      <c r="C357" s="30"/>
      <c r="D357" s="42"/>
      <c r="E357" s="31" t="s">
        <v>610</v>
      </c>
      <c r="F357" s="32"/>
      <c r="G357" s="32"/>
      <c r="H357" s="53">
        <v>596.70000000000005</v>
      </c>
      <c r="I357" s="54">
        <v>243.5</v>
      </c>
      <c r="J357" s="53"/>
      <c r="K357" s="54">
        <f t="shared" si="5"/>
        <v>0.40807776101893745</v>
      </c>
    </row>
    <row r="358" spans="1:11" hidden="1" x14ac:dyDescent="0.2">
      <c r="A358" s="2" t="s">
        <v>23</v>
      </c>
      <c r="C358" s="30"/>
      <c r="D358" s="42"/>
      <c r="E358" s="31"/>
      <c r="F358" s="32" t="s">
        <v>72</v>
      </c>
      <c r="G358" s="32" t="s">
        <v>710</v>
      </c>
      <c r="H358" s="53"/>
      <c r="I358" s="54">
        <v>178.5</v>
      </c>
      <c r="J358" s="53"/>
      <c r="K358" s="54" t="str">
        <f t="shared" si="5"/>
        <v>***</v>
      </c>
    </row>
    <row r="359" spans="1:11" hidden="1" x14ac:dyDescent="0.2">
      <c r="A359" s="2" t="s">
        <v>23</v>
      </c>
      <c r="C359" s="30"/>
      <c r="D359" s="42"/>
      <c r="E359" s="31"/>
      <c r="F359" s="32" t="s">
        <v>73</v>
      </c>
      <c r="G359" s="32" t="s">
        <v>710</v>
      </c>
      <c r="H359" s="53"/>
      <c r="I359" s="54">
        <v>44.6</v>
      </c>
      <c r="J359" s="53"/>
      <c r="K359" s="54" t="str">
        <f t="shared" si="5"/>
        <v>***</v>
      </c>
    </row>
    <row r="360" spans="1:11" hidden="1" x14ac:dyDescent="0.2">
      <c r="A360" s="2" t="s">
        <v>23</v>
      </c>
      <c r="C360" s="30"/>
      <c r="D360" s="42"/>
      <c r="E360" s="31"/>
      <c r="F360" s="32" t="s">
        <v>74</v>
      </c>
      <c r="G360" s="32" t="s">
        <v>710</v>
      </c>
      <c r="H360" s="53"/>
      <c r="I360" s="54">
        <v>16</v>
      </c>
      <c r="J360" s="53"/>
      <c r="K360" s="54" t="str">
        <f t="shared" si="5"/>
        <v>***</v>
      </c>
    </row>
    <row r="361" spans="1:11" hidden="1" x14ac:dyDescent="0.2">
      <c r="A361" s="2" t="s">
        <v>23</v>
      </c>
      <c r="C361" s="30"/>
      <c r="D361" s="42"/>
      <c r="E361" s="31"/>
      <c r="F361" s="32" t="s">
        <v>75</v>
      </c>
      <c r="G361" s="32" t="s">
        <v>710</v>
      </c>
      <c r="H361" s="53"/>
      <c r="I361" s="54">
        <v>4.4000000000000004</v>
      </c>
      <c r="J361" s="53"/>
      <c r="K361" s="54" t="str">
        <f t="shared" si="5"/>
        <v>***</v>
      </c>
    </row>
    <row r="362" spans="1:11" x14ac:dyDescent="0.2">
      <c r="A362" s="2" t="s">
        <v>22</v>
      </c>
      <c r="C362" s="27"/>
      <c r="D362" s="41"/>
      <c r="E362" s="28" t="s">
        <v>78</v>
      </c>
      <c r="F362" s="29"/>
      <c r="G362" s="29"/>
      <c r="H362" s="51">
        <v>569.1</v>
      </c>
      <c r="I362" s="52">
        <v>256.10000000000002</v>
      </c>
      <c r="J362" s="51"/>
      <c r="K362" s="52">
        <f t="shared" si="5"/>
        <v>0.45000878580214376</v>
      </c>
    </row>
    <row r="363" spans="1:11" x14ac:dyDescent="0.2">
      <c r="A363" s="2" t="s">
        <v>23</v>
      </c>
      <c r="C363" s="30"/>
      <c r="D363" s="42"/>
      <c r="E363" s="31" t="s">
        <v>609</v>
      </c>
      <c r="F363" s="32"/>
      <c r="G363" s="32"/>
      <c r="H363" s="53">
        <v>85.4</v>
      </c>
      <c r="I363" s="54">
        <v>38.4</v>
      </c>
      <c r="J363" s="53"/>
      <c r="K363" s="54">
        <f t="shared" si="5"/>
        <v>0.44964871194379386</v>
      </c>
    </row>
    <row r="364" spans="1:11" hidden="1" x14ac:dyDescent="0.2">
      <c r="A364" s="2" t="s">
        <v>23</v>
      </c>
      <c r="C364" s="30"/>
      <c r="D364" s="42"/>
      <c r="E364" s="31"/>
      <c r="F364" s="32" t="s">
        <v>55</v>
      </c>
      <c r="G364" s="32" t="s">
        <v>710</v>
      </c>
      <c r="H364" s="53"/>
      <c r="I364" s="54">
        <v>12</v>
      </c>
      <c r="J364" s="53"/>
      <c r="K364" s="54" t="str">
        <f t="shared" si="5"/>
        <v>***</v>
      </c>
    </row>
    <row r="365" spans="1:11" hidden="1" x14ac:dyDescent="0.2">
      <c r="A365" s="2" t="s">
        <v>23</v>
      </c>
      <c r="C365" s="30"/>
      <c r="D365" s="42"/>
      <c r="E365" s="31"/>
      <c r="F365" s="32" t="s">
        <v>32</v>
      </c>
      <c r="G365" s="32" t="s">
        <v>710</v>
      </c>
      <c r="H365" s="53"/>
      <c r="I365" s="54">
        <v>7.5</v>
      </c>
      <c r="J365" s="53"/>
      <c r="K365" s="54" t="str">
        <f t="shared" ref="K365:K428" si="6">IF(H365=0,"***",I365/H365)</f>
        <v>***</v>
      </c>
    </row>
    <row r="366" spans="1:11" hidden="1" x14ac:dyDescent="0.2">
      <c r="A366" s="2" t="s">
        <v>23</v>
      </c>
      <c r="C366" s="30"/>
      <c r="D366" s="42"/>
      <c r="E366" s="31"/>
      <c r="F366" s="32" t="s">
        <v>517</v>
      </c>
      <c r="G366" s="32" t="s">
        <v>710</v>
      </c>
      <c r="H366" s="53"/>
      <c r="I366" s="54">
        <v>12.6</v>
      </c>
      <c r="J366" s="53"/>
      <c r="K366" s="54" t="str">
        <f t="shared" si="6"/>
        <v>***</v>
      </c>
    </row>
    <row r="367" spans="1:11" hidden="1" x14ac:dyDescent="0.2">
      <c r="A367" s="2" t="s">
        <v>23</v>
      </c>
      <c r="C367" s="30"/>
      <c r="D367" s="42"/>
      <c r="E367" s="31"/>
      <c r="F367" s="32" t="s">
        <v>107</v>
      </c>
      <c r="G367" s="32" t="s">
        <v>710</v>
      </c>
      <c r="H367" s="53"/>
      <c r="I367" s="54">
        <v>6.3</v>
      </c>
      <c r="J367" s="53"/>
      <c r="K367" s="54" t="str">
        <f t="shared" si="6"/>
        <v>***</v>
      </c>
    </row>
    <row r="368" spans="1:11" x14ac:dyDescent="0.2">
      <c r="A368" s="2" t="s">
        <v>23</v>
      </c>
      <c r="C368" s="30"/>
      <c r="D368" s="42"/>
      <c r="E368" s="31" t="s">
        <v>610</v>
      </c>
      <c r="F368" s="32"/>
      <c r="G368" s="32"/>
      <c r="H368" s="53">
        <v>483.7</v>
      </c>
      <c r="I368" s="54">
        <v>217.7</v>
      </c>
      <c r="J368" s="53"/>
      <c r="K368" s="54">
        <f t="shared" si="6"/>
        <v>0.45007235890014469</v>
      </c>
    </row>
    <row r="369" spans="1:11" hidden="1" x14ac:dyDescent="0.2">
      <c r="A369" s="2" t="s">
        <v>23</v>
      </c>
      <c r="C369" s="30"/>
      <c r="D369" s="42"/>
      <c r="E369" s="31"/>
      <c r="F369" s="32" t="s">
        <v>55</v>
      </c>
      <c r="G369" s="32" t="s">
        <v>710</v>
      </c>
      <c r="H369" s="53"/>
      <c r="I369" s="54">
        <v>68</v>
      </c>
      <c r="J369" s="53"/>
      <c r="K369" s="54" t="str">
        <f t="shared" si="6"/>
        <v>***</v>
      </c>
    </row>
    <row r="370" spans="1:11" hidden="1" x14ac:dyDescent="0.2">
      <c r="A370" s="2" t="s">
        <v>23</v>
      </c>
      <c r="C370" s="30"/>
      <c r="D370" s="42"/>
      <c r="E370" s="31"/>
      <c r="F370" s="32" t="s">
        <v>32</v>
      </c>
      <c r="G370" s="32" t="s">
        <v>710</v>
      </c>
      <c r="H370" s="53"/>
      <c r="I370" s="54">
        <v>42.5</v>
      </c>
      <c r="J370" s="53"/>
      <c r="K370" s="54" t="str">
        <f t="shared" si="6"/>
        <v>***</v>
      </c>
    </row>
    <row r="371" spans="1:11" hidden="1" x14ac:dyDescent="0.2">
      <c r="A371" s="2" t="s">
        <v>23</v>
      </c>
      <c r="C371" s="30"/>
      <c r="D371" s="42"/>
      <c r="E371" s="31"/>
      <c r="F371" s="32" t="s">
        <v>517</v>
      </c>
      <c r="G371" s="32" t="s">
        <v>710</v>
      </c>
      <c r="H371" s="53"/>
      <c r="I371" s="54">
        <v>71.400000000000006</v>
      </c>
      <c r="J371" s="53"/>
      <c r="K371" s="54" t="str">
        <f t="shared" si="6"/>
        <v>***</v>
      </c>
    </row>
    <row r="372" spans="1:11" hidden="1" x14ac:dyDescent="0.2">
      <c r="A372" s="2" t="s">
        <v>23</v>
      </c>
      <c r="C372" s="30"/>
      <c r="D372" s="42"/>
      <c r="E372" s="31"/>
      <c r="F372" s="32" t="s">
        <v>107</v>
      </c>
      <c r="G372" s="32" t="s">
        <v>710</v>
      </c>
      <c r="H372" s="53"/>
      <c r="I372" s="54">
        <v>35.799999999999997</v>
      </c>
      <c r="J372" s="53"/>
      <c r="K372" s="54" t="str">
        <f t="shared" si="6"/>
        <v>***</v>
      </c>
    </row>
    <row r="373" spans="1:11" x14ac:dyDescent="0.2">
      <c r="A373" s="2" t="s">
        <v>19</v>
      </c>
      <c r="C373" s="24" t="s">
        <v>697</v>
      </c>
      <c r="D373" s="40" t="s">
        <v>711</v>
      </c>
      <c r="E373" s="25" t="s">
        <v>712</v>
      </c>
      <c r="F373" s="26"/>
      <c r="G373" s="26"/>
      <c r="H373" s="49">
        <v>2253.1</v>
      </c>
      <c r="I373" s="50">
        <v>700.2</v>
      </c>
      <c r="J373" s="49" t="s">
        <v>21</v>
      </c>
      <c r="K373" s="50">
        <f t="shared" si="6"/>
        <v>0.31077182548488752</v>
      </c>
    </row>
    <row r="374" spans="1:11" x14ac:dyDescent="0.2">
      <c r="A374" s="2" t="s">
        <v>22</v>
      </c>
      <c r="C374" s="27"/>
      <c r="D374" s="41"/>
      <c r="E374" s="28" t="s">
        <v>70</v>
      </c>
      <c r="F374" s="29"/>
      <c r="G374" s="29"/>
      <c r="H374" s="51">
        <v>1242.3</v>
      </c>
      <c r="I374" s="52">
        <v>308.2</v>
      </c>
      <c r="J374" s="51"/>
      <c r="K374" s="52">
        <f t="shared" si="6"/>
        <v>0.24808822345649198</v>
      </c>
    </row>
    <row r="375" spans="1:11" x14ac:dyDescent="0.2">
      <c r="A375" s="2" t="s">
        <v>23</v>
      </c>
      <c r="C375" s="30"/>
      <c r="D375" s="42"/>
      <c r="E375" s="31" t="s">
        <v>609</v>
      </c>
      <c r="F375" s="32"/>
      <c r="G375" s="32"/>
      <c r="H375" s="53">
        <v>186.4</v>
      </c>
      <c r="I375" s="54">
        <v>46.3</v>
      </c>
      <c r="J375" s="53"/>
      <c r="K375" s="54">
        <f t="shared" si="6"/>
        <v>0.24839055793991413</v>
      </c>
    </row>
    <row r="376" spans="1:11" hidden="1" x14ac:dyDescent="0.2">
      <c r="A376" s="2" t="s">
        <v>23</v>
      </c>
      <c r="C376" s="30"/>
      <c r="D376" s="42"/>
      <c r="E376" s="31"/>
      <c r="F376" s="32" t="s">
        <v>72</v>
      </c>
      <c r="G376" s="32" t="s">
        <v>712</v>
      </c>
      <c r="H376" s="53"/>
      <c r="I376" s="54">
        <v>42.3</v>
      </c>
      <c r="J376" s="53"/>
      <c r="K376" s="54" t="str">
        <f t="shared" si="6"/>
        <v>***</v>
      </c>
    </row>
    <row r="377" spans="1:11" hidden="1" x14ac:dyDescent="0.2">
      <c r="A377" s="2" t="s">
        <v>23</v>
      </c>
      <c r="C377" s="30"/>
      <c r="D377" s="42"/>
      <c r="E377" s="31"/>
      <c r="F377" s="32" t="s">
        <v>73</v>
      </c>
      <c r="G377" s="32" t="s">
        <v>712</v>
      </c>
      <c r="H377" s="53"/>
      <c r="I377" s="54">
        <v>3</v>
      </c>
      <c r="J377" s="53"/>
      <c r="K377" s="54" t="str">
        <f t="shared" si="6"/>
        <v>***</v>
      </c>
    </row>
    <row r="378" spans="1:11" hidden="1" x14ac:dyDescent="0.2">
      <c r="A378" s="2" t="s">
        <v>23</v>
      </c>
      <c r="C378" s="30"/>
      <c r="D378" s="42"/>
      <c r="E378" s="31"/>
      <c r="F378" s="32" t="s">
        <v>74</v>
      </c>
      <c r="G378" s="32" t="s">
        <v>712</v>
      </c>
      <c r="H378" s="53"/>
      <c r="I378" s="54">
        <v>0.8</v>
      </c>
      <c r="J378" s="53"/>
      <c r="K378" s="54" t="str">
        <f t="shared" si="6"/>
        <v>***</v>
      </c>
    </row>
    <row r="379" spans="1:11" hidden="1" x14ac:dyDescent="0.2">
      <c r="A379" s="2" t="s">
        <v>23</v>
      </c>
      <c r="C379" s="30"/>
      <c r="D379" s="42"/>
      <c r="E379" s="31"/>
      <c r="F379" s="32" t="s">
        <v>75</v>
      </c>
      <c r="G379" s="32" t="s">
        <v>712</v>
      </c>
      <c r="H379" s="53"/>
      <c r="I379" s="54">
        <v>0.2</v>
      </c>
      <c r="J379" s="53"/>
      <c r="K379" s="54" t="str">
        <f t="shared" si="6"/>
        <v>***</v>
      </c>
    </row>
    <row r="380" spans="1:11" x14ac:dyDescent="0.2">
      <c r="A380" s="2" t="s">
        <v>23</v>
      </c>
      <c r="C380" s="30"/>
      <c r="D380" s="42"/>
      <c r="E380" s="31" t="s">
        <v>610</v>
      </c>
      <c r="F380" s="32"/>
      <c r="G380" s="32"/>
      <c r="H380" s="53">
        <v>1055.9000000000001</v>
      </c>
      <c r="I380" s="54">
        <v>261.89999999999998</v>
      </c>
      <c r="J380" s="53"/>
      <c r="K380" s="54">
        <f t="shared" si="6"/>
        <v>0.2480348517852069</v>
      </c>
    </row>
    <row r="381" spans="1:11" hidden="1" x14ac:dyDescent="0.2">
      <c r="A381" s="2" t="s">
        <v>23</v>
      </c>
      <c r="C381" s="30"/>
      <c r="D381" s="42"/>
      <c r="E381" s="31"/>
      <c r="F381" s="32" t="s">
        <v>72</v>
      </c>
      <c r="G381" s="32" t="s">
        <v>712</v>
      </c>
      <c r="H381" s="53"/>
      <c r="I381" s="54">
        <v>239.7</v>
      </c>
      <c r="J381" s="53"/>
      <c r="K381" s="54" t="str">
        <f t="shared" si="6"/>
        <v>***</v>
      </c>
    </row>
    <row r="382" spans="1:11" hidden="1" x14ac:dyDescent="0.2">
      <c r="A382" s="2" t="s">
        <v>23</v>
      </c>
      <c r="C382" s="30"/>
      <c r="D382" s="42"/>
      <c r="E382" s="31"/>
      <c r="F382" s="32" t="s">
        <v>73</v>
      </c>
      <c r="G382" s="32" t="s">
        <v>712</v>
      </c>
      <c r="H382" s="53"/>
      <c r="I382" s="54">
        <v>17</v>
      </c>
      <c r="J382" s="53"/>
      <c r="K382" s="54" t="str">
        <f t="shared" si="6"/>
        <v>***</v>
      </c>
    </row>
    <row r="383" spans="1:11" hidden="1" x14ac:dyDescent="0.2">
      <c r="A383" s="2" t="s">
        <v>23</v>
      </c>
      <c r="C383" s="30"/>
      <c r="D383" s="42"/>
      <c r="E383" s="31"/>
      <c r="F383" s="32" t="s">
        <v>74</v>
      </c>
      <c r="G383" s="32" t="s">
        <v>712</v>
      </c>
      <c r="H383" s="53"/>
      <c r="I383" s="54">
        <v>4.3</v>
      </c>
      <c r="J383" s="53"/>
      <c r="K383" s="54" t="str">
        <f t="shared" si="6"/>
        <v>***</v>
      </c>
    </row>
    <row r="384" spans="1:11" hidden="1" x14ac:dyDescent="0.2">
      <c r="A384" s="2" t="s">
        <v>23</v>
      </c>
      <c r="C384" s="30"/>
      <c r="D384" s="42"/>
      <c r="E384" s="31"/>
      <c r="F384" s="32" t="s">
        <v>75</v>
      </c>
      <c r="G384" s="32" t="s">
        <v>712</v>
      </c>
      <c r="H384" s="53"/>
      <c r="I384" s="54">
        <v>0.9</v>
      </c>
      <c r="J384" s="53"/>
      <c r="K384" s="54" t="str">
        <f t="shared" si="6"/>
        <v>***</v>
      </c>
    </row>
    <row r="385" spans="1:11" x14ac:dyDescent="0.2">
      <c r="A385" s="2" t="s">
        <v>22</v>
      </c>
      <c r="C385" s="27"/>
      <c r="D385" s="41"/>
      <c r="E385" s="28" t="s">
        <v>78</v>
      </c>
      <c r="F385" s="29"/>
      <c r="G385" s="29"/>
      <c r="H385" s="51">
        <v>1010.8</v>
      </c>
      <c r="I385" s="52">
        <v>392</v>
      </c>
      <c r="J385" s="51"/>
      <c r="K385" s="52">
        <f t="shared" si="6"/>
        <v>0.38781163434903049</v>
      </c>
    </row>
    <row r="386" spans="1:11" x14ac:dyDescent="0.2">
      <c r="A386" s="2" t="s">
        <v>23</v>
      </c>
      <c r="C386" s="30"/>
      <c r="D386" s="42"/>
      <c r="E386" s="31" t="s">
        <v>609</v>
      </c>
      <c r="F386" s="32"/>
      <c r="G386" s="32"/>
      <c r="H386" s="53">
        <v>151.6</v>
      </c>
      <c r="I386" s="54">
        <v>58.8</v>
      </c>
      <c r="J386" s="53"/>
      <c r="K386" s="54">
        <f t="shared" si="6"/>
        <v>0.38786279683377306</v>
      </c>
    </row>
    <row r="387" spans="1:11" hidden="1" x14ac:dyDescent="0.2">
      <c r="A387" s="2" t="s">
        <v>23</v>
      </c>
      <c r="C387" s="30"/>
      <c r="D387" s="42"/>
      <c r="E387" s="31"/>
      <c r="F387" s="32" t="s">
        <v>55</v>
      </c>
      <c r="G387" s="32" t="s">
        <v>712</v>
      </c>
      <c r="H387" s="53"/>
      <c r="I387" s="54">
        <v>3.3</v>
      </c>
      <c r="J387" s="53"/>
      <c r="K387" s="54" t="str">
        <f t="shared" si="6"/>
        <v>***</v>
      </c>
    </row>
    <row r="388" spans="1:11" hidden="1" x14ac:dyDescent="0.2">
      <c r="A388" s="2" t="s">
        <v>23</v>
      </c>
      <c r="C388" s="30"/>
      <c r="D388" s="42"/>
      <c r="E388" s="31"/>
      <c r="F388" s="32" t="s">
        <v>52</v>
      </c>
      <c r="G388" s="32" t="s">
        <v>712</v>
      </c>
      <c r="H388" s="53"/>
      <c r="I388" s="54">
        <v>2.1</v>
      </c>
      <c r="J388" s="53"/>
      <c r="K388" s="54" t="str">
        <f t="shared" si="6"/>
        <v>***</v>
      </c>
    </row>
    <row r="389" spans="1:11" hidden="1" x14ac:dyDescent="0.2">
      <c r="A389" s="2" t="s">
        <v>23</v>
      </c>
      <c r="C389" s="30"/>
      <c r="D389" s="42"/>
      <c r="E389" s="31"/>
      <c r="F389" s="32" t="s">
        <v>32</v>
      </c>
      <c r="G389" s="32" t="s">
        <v>712</v>
      </c>
      <c r="H389" s="53"/>
      <c r="I389" s="54">
        <v>33</v>
      </c>
      <c r="J389" s="53"/>
      <c r="K389" s="54" t="str">
        <f t="shared" si="6"/>
        <v>***</v>
      </c>
    </row>
    <row r="390" spans="1:11" hidden="1" x14ac:dyDescent="0.2">
      <c r="A390" s="2" t="s">
        <v>23</v>
      </c>
      <c r="C390" s="30"/>
      <c r="D390" s="42"/>
      <c r="E390" s="31"/>
      <c r="F390" s="32" t="s">
        <v>517</v>
      </c>
      <c r="G390" s="32" t="s">
        <v>712</v>
      </c>
      <c r="H390" s="53"/>
      <c r="I390" s="54">
        <v>18</v>
      </c>
      <c r="J390" s="53"/>
      <c r="K390" s="54" t="str">
        <f t="shared" si="6"/>
        <v>***</v>
      </c>
    </row>
    <row r="391" spans="1:11" hidden="1" x14ac:dyDescent="0.2">
      <c r="A391" s="2" t="s">
        <v>23</v>
      </c>
      <c r="C391" s="30"/>
      <c r="D391" s="42"/>
      <c r="E391" s="31"/>
      <c r="F391" s="32" t="s">
        <v>107</v>
      </c>
      <c r="G391" s="32" t="s">
        <v>712</v>
      </c>
      <c r="H391" s="53"/>
      <c r="I391" s="54">
        <v>2.4</v>
      </c>
      <c r="J391" s="53"/>
      <c r="K391" s="54" t="str">
        <f t="shared" si="6"/>
        <v>***</v>
      </c>
    </row>
    <row r="392" spans="1:11" x14ac:dyDescent="0.2">
      <c r="A392" s="2" t="s">
        <v>23</v>
      </c>
      <c r="C392" s="30"/>
      <c r="D392" s="42"/>
      <c r="E392" s="31" t="s">
        <v>610</v>
      </c>
      <c r="F392" s="32"/>
      <c r="G392" s="32"/>
      <c r="H392" s="53">
        <v>859.2</v>
      </c>
      <c r="I392" s="54">
        <v>333.2</v>
      </c>
      <c r="J392" s="53"/>
      <c r="K392" s="54">
        <f t="shared" si="6"/>
        <v>0.38780260707635006</v>
      </c>
    </row>
    <row r="393" spans="1:11" hidden="1" x14ac:dyDescent="0.2">
      <c r="A393" s="2" t="s">
        <v>23</v>
      </c>
      <c r="C393" s="30"/>
      <c r="D393" s="42"/>
      <c r="E393" s="31"/>
      <c r="F393" s="32" t="s">
        <v>55</v>
      </c>
      <c r="G393" s="32" t="s">
        <v>712</v>
      </c>
      <c r="H393" s="53"/>
      <c r="I393" s="54">
        <v>18.7</v>
      </c>
      <c r="J393" s="53"/>
      <c r="K393" s="54" t="str">
        <f t="shared" si="6"/>
        <v>***</v>
      </c>
    </row>
    <row r="394" spans="1:11" hidden="1" x14ac:dyDescent="0.2">
      <c r="A394" s="2" t="s">
        <v>23</v>
      </c>
      <c r="C394" s="30"/>
      <c r="D394" s="42"/>
      <c r="E394" s="31"/>
      <c r="F394" s="32" t="s">
        <v>52</v>
      </c>
      <c r="G394" s="32" t="s">
        <v>712</v>
      </c>
      <c r="H394" s="53"/>
      <c r="I394" s="54">
        <v>11.9</v>
      </c>
      <c r="J394" s="53"/>
      <c r="K394" s="54" t="str">
        <f t="shared" si="6"/>
        <v>***</v>
      </c>
    </row>
    <row r="395" spans="1:11" hidden="1" x14ac:dyDescent="0.2">
      <c r="A395" s="2" t="s">
        <v>23</v>
      </c>
      <c r="C395" s="30"/>
      <c r="D395" s="42"/>
      <c r="E395" s="31"/>
      <c r="F395" s="32" t="s">
        <v>32</v>
      </c>
      <c r="G395" s="32" t="s">
        <v>712</v>
      </c>
      <c r="H395" s="53"/>
      <c r="I395" s="54">
        <v>187</v>
      </c>
      <c r="J395" s="53"/>
      <c r="K395" s="54" t="str">
        <f t="shared" si="6"/>
        <v>***</v>
      </c>
    </row>
    <row r="396" spans="1:11" hidden="1" x14ac:dyDescent="0.2">
      <c r="A396" s="2" t="s">
        <v>23</v>
      </c>
      <c r="C396" s="30"/>
      <c r="D396" s="42"/>
      <c r="E396" s="31"/>
      <c r="F396" s="32" t="s">
        <v>517</v>
      </c>
      <c r="G396" s="32" t="s">
        <v>712</v>
      </c>
      <c r="H396" s="53"/>
      <c r="I396" s="54">
        <v>102</v>
      </c>
      <c r="J396" s="53"/>
      <c r="K396" s="54" t="str">
        <f t="shared" si="6"/>
        <v>***</v>
      </c>
    </row>
    <row r="397" spans="1:11" hidden="1" x14ac:dyDescent="0.2">
      <c r="A397" s="2" t="s">
        <v>23</v>
      </c>
      <c r="C397" s="30"/>
      <c r="D397" s="42"/>
      <c r="E397" s="31"/>
      <c r="F397" s="32" t="s">
        <v>107</v>
      </c>
      <c r="G397" s="32" t="s">
        <v>712</v>
      </c>
      <c r="H397" s="53"/>
      <c r="I397" s="54">
        <v>13.6</v>
      </c>
      <c r="J397" s="53"/>
      <c r="K397" s="54" t="str">
        <f t="shared" si="6"/>
        <v>***</v>
      </c>
    </row>
    <row r="398" spans="1:11" x14ac:dyDescent="0.2">
      <c r="A398" s="2" t="s">
        <v>19</v>
      </c>
      <c r="C398" s="24" t="s">
        <v>697</v>
      </c>
      <c r="D398" s="40" t="s">
        <v>713</v>
      </c>
      <c r="E398" s="25" t="s">
        <v>714</v>
      </c>
      <c r="F398" s="26"/>
      <c r="G398" s="26"/>
      <c r="H398" s="49">
        <v>204.2</v>
      </c>
      <c r="I398" s="50">
        <v>426.1</v>
      </c>
      <c r="J398" s="49" t="s">
        <v>21</v>
      </c>
      <c r="K398" s="50">
        <f t="shared" si="6"/>
        <v>2.0866797257590601</v>
      </c>
    </row>
    <row r="399" spans="1:11" x14ac:dyDescent="0.2">
      <c r="A399" s="2" t="s">
        <v>22</v>
      </c>
      <c r="C399" s="27"/>
      <c r="D399" s="41"/>
      <c r="E399" s="28" t="s">
        <v>70</v>
      </c>
      <c r="F399" s="29"/>
      <c r="G399" s="29"/>
      <c r="H399" s="51">
        <v>0</v>
      </c>
      <c r="I399" s="52">
        <v>426.1</v>
      </c>
      <c r="J399" s="51"/>
      <c r="K399" s="52" t="str">
        <f t="shared" si="6"/>
        <v>***</v>
      </c>
    </row>
    <row r="400" spans="1:11" x14ac:dyDescent="0.2">
      <c r="A400" s="2" t="s">
        <v>23</v>
      </c>
      <c r="C400" s="30"/>
      <c r="D400" s="42"/>
      <c r="E400" s="31" t="s">
        <v>610</v>
      </c>
      <c r="F400" s="32"/>
      <c r="G400" s="32"/>
      <c r="H400" s="53">
        <v>0</v>
      </c>
      <c r="I400" s="54">
        <v>426.1</v>
      </c>
      <c r="J400" s="53"/>
      <c r="K400" s="54" t="str">
        <f t="shared" si="6"/>
        <v>***</v>
      </c>
    </row>
    <row r="401" spans="1:11" hidden="1" x14ac:dyDescent="0.2">
      <c r="A401" s="2" t="s">
        <v>23</v>
      </c>
      <c r="C401" s="30"/>
      <c r="D401" s="42"/>
      <c r="E401" s="31"/>
      <c r="F401" s="32" t="s">
        <v>72</v>
      </c>
      <c r="G401" s="32" t="s">
        <v>714</v>
      </c>
      <c r="H401" s="53"/>
      <c r="I401" s="54">
        <v>250</v>
      </c>
      <c r="J401" s="53"/>
      <c r="K401" s="54" t="str">
        <f t="shared" si="6"/>
        <v>***</v>
      </c>
    </row>
    <row r="402" spans="1:11" hidden="1" x14ac:dyDescent="0.2">
      <c r="A402" s="2" t="s">
        <v>23</v>
      </c>
      <c r="C402" s="30"/>
      <c r="D402" s="42"/>
      <c r="E402" s="31"/>
      <c r="F402" s="32" t="s">
        <v>73</v>
      </c>
      <c r="G402" s="32" t="s">
        <v>714</v>
      </c>
      <c r="H402" s="53"/>
      <c r="I402" s="54">
        <v>62.5</v>
      </c>
      <c r="J402" s="53"/>
      <c r="K402" s="54" t="str">
        <f t="shared" si="6"/>
        <v>***</v>
      </c>
    </row>
    <row r="403" spans="1:11" hidden="1" x14ac:dyDescent="0.2">
      <c r="A403" s="2" t="s">
        <v>23</v>
      </c>
      <c r="C403" s="30"/>
      <c r="D403" s="42"/>
      <c r="E403" s="31"/>
      <c r="F403" s="32" t="s">
        <v>74</v>
      </c>
      <c r="G403" s="32" t="s">
        <v>714</v>
      </c>
      <c r="H403" s="53"/>
      <c r="I403" s="54">
        <v>22.5</v>
      </c>
      <c r="J403" s="53"/>
      <c r="K403" s="54" t="str">
        <f t="shared" si="6"/>
        <v>***</v>
      </c>
    </row>
    <row r="404" spans="1:11" hidden="1" x14ac:dyDescent="0.2">
      <c r="A404" s="2" t="s">
        <v>23</v>
      </c>
      <c r="C404" s="30"/>
      <c r="D404" s="42"/>
      <c r="E404" s="31"/>
      <c r="F404" s="32" t="s">
        <v>32</v>
      </c>
      <c r="G404" s="32" t="s">
        <v>714</v>
      </c>
      <c r="H404" s="53"/>
      <c r="I404" s="54">
        <v>20</v>
      </c>
      <c r="J404" s="53"/>
      <c r="K404" s="54" t="str">
        <f t="shared" si="6"/>
        <v>***</v>
      </c>
    </row>
    <row r="405" spans="1:11" hidden="1" x14ac:dyDescent="0.2">
      <c r="A405" s="2" t="s">
        <v>23</v>
      </c>
      <c r="C405" s="30"/>
      <c r="D405" s="42"/>
      <c r="E405" s="31"/>
      <c r="F405" s="32" t="s">
        <v>517</v>
      </c>
      <c r="G405" s="32" t="s">
        <v>714</v>
      </c>
      <c r="H405" s="53"/>
      <c r="I405" s="54">
        <v>68.599999999999994</v>
      </c>
      <c r="J405" s="53"/>
      <c r="K405" s="54" t="str">
        <f t="shared" si="6"/>
        <v>***</v>
      </c>
    </row>
    <row r="406" spans="1:11" hidden="1" x14ac:dyDescent="0.2">
      <c r="A406" s="2" t="s">
        <v>23</v>
      </c>
      <c r="C406" s="30"/>
      <c r="D406" s="42"/>
      <c r="E406" s="31"/>
      <c r="F406" s="32" t="s">
        <v>75</v>
      </c>
      <c r="G406" s="32" t="s">
        <v>714</v>
      </c>
      <c r="H406" s="53"/>
      <c r="I406" s="54">
        <v>2.5</v>
      </c>
      <c r="J406" s="53"/>
      <c r="K406" s="54" t="str">
        <f t="shared" si="6"/>
        <v>***</v>
      </c>
    </row>
    <row r="407" spans="1:11" x14ac:dyDescent="0.2">
      <c r="A407" s="2" t="s">
        <v>19</v>
      </c>
      <c r="C407" s="24" t="s">
        <v>697</v>
      </c>
      <c r="D407" s="40" t="s">
        <v>715</v>
      </c>
      <c r="E407" s="25" t="s">
        <v>716</v>
      </c>
      <c r="F407" s="26"/>
      <c r="G407" s="26"/>
      <c r="H407" s="49">
        <v>150280.5</v>
      </c>
      <c r="I407" s="50">
        <v>146062.5</v>
      </c>
      <c r="J407" s="49" t="s">
        <v>21</v>
      </c>
      <c r="K407" s="50">
        <f t="shared" si="6"/>
        <v>0.97193248625071116</v>
      </c>
    </row>
    <row r="408" spans="1:11" x14ac:dyDescent="0.2">
      <c r="A408" s="2" t="s">
        <v>22</v>
      </c>
      <c r="C408" s="27"/>
      <c r="D408" s="41"/>
      <c r="E408" s="28" t="s">
        <v>70</v>
      </c>
      <c r="F408" s="29"/>
      <c r="G408" s="29"/>
      <c r="H408" s="51">
        <v>147780.5</v>
      </c>
      <c r="I408" s="52">
        <v>143562.5</v>
      </c>
      <c r="J408" s="51"/>
      <c r="K408" s="52">
        <f t="shared" si="6"/>
        <v>0.97145766863693117</v>
      </c>
    </row>
    <row r="409" spans="1:11" x14ac:dyDescent="0.2">
      <c r="A409" s="2" t="s">
        <v>23</v>
      </c>
      <c r="C409" s="30"/>
      <c r="D409" s="42"/>
      <c r="E409" s="31" t="s">
        <v>24</v>
      </c>
      <c r="F409" s="32"/>
      <c r="G409" s="32"/>
      <c r="H409" s="53">
        <v>147780.5</v>
      </c>
      <c r="I409" s="54">
        <v>143562.5</v>
      </c>
      <c r="J409" s="53"/>
      <c r="K409" s="54">
        <f t="shared" si="6"/>
        <v>0.97145766863693117</v>
      </c>
    </row>
    <row r="410" spans="1:11" hidden="1" x14ac:dyDescent="0.2">
      <c r="A410" s="2" t="s">
        <v>23</v>
      </c>
      <c r="C410" s="30"/>
      <c r="D410" s="42"/>
      <c r="E410" s="31"/>
      <c r="F410" s="32" t="s">
        <v>480</v>
      </c>
      <c r="G410" s="32" t="s">
        <v>717</v>
      </c>
      <c r="H410" s="53"/>
      <c r="I410" s="54">
        <v>6000</v>
      </c>
      <c r="J410" s="53"/>
      <c r="K410" s="54" t="str">
        <f t="shared" si="6"/>
        <v>***</v>
      </c>
    </row>
    <row r="411" spans="1:11" hidden="1" x14ac:dyDescent="0.2">
      <c r="A411" s="2" t="s">
        <v>23</v>
      </c>
      <c r="C411" s="30"/>
      <c r="D411" s="42"/>
      <c r="E411" s="31"/>
      <c r="F411" s="32" t="s">
        <v>484</v>
      </c>
      <c r="G411" s="32" t="s">
        <v>717</v>
      </c>
      <c r="H411" s="53"/>
      <c r="I411" s="54">
        <v>500</v>
      </c>
      <c r="J411" s="53"/>
      <c r="K411" s="54" t="str">
        <f t="shared" si="6"/>
        <v>***</v>
      </c>
    </row>
    <row r="412" spans="1:11" hidden="1" x14ac:dyDescent="0.2">
      <c r="A412" s="2" t="s">
        <v>23</v>
      </c>
      <c r="C412" s="30"/>
      <c r="D412" s="42"/>
      <c r="E412" s="31"/>
      <c r="F412" s="32" t="s">
        <v>486</v>
      </c>
      <c r="G412" s="32" t="s">
        <v>717</v>
      </c>
      <c r="H412" s="53"/>
      <c r="I412" s="54">
        <v>2</v>
      </c>
      <c r="J412" s="53"/>
      <c r="K412" s="54" t="str">
        <f t="shared" si="6"/>
        <v>***</v>
      </c>
    </row>
    <row r="413" spans="1:11" hidden="1" x14ac:dyDescent="0.2">
      <c r="A413" s="2" t="s">
        <v>23</v>
      </c>
      <c r="C413" s="30"/>
      <c r="D413" s="42"/>
      <c r="E413" s="31"/>
      <c r="F413" s="32" t="s">
        <v>488</v>
      </c>
      <c r="G413" s="32" t="s">
        <v>717</v>
      </c>
      <c r="H413" s="53"/>
      <c r="I413" s="54">
        <v>270</v>
      </c>
      <c r="J413" s="53"/>
      <c r="K413" s="54" t="str">
        <f t="shared" si="6"/>
        <v>***</v>
      </c>
    </row>
    <row r="414" spans="1:11" hidden="1" x14ac:dyDescent="0.2">
      <c r="A414" s="2" t="s">
        <v>23</v>
      </c>
      <c r="C414" s="30"/>
      <c r="D414" s="42"/>
      <c r="E414" s="31"/>
      <c r="F414" s="32" t="s">
        <v>54</v>
      </c>
      <c r="G414" s="32" t="s">
        <v>717</v>
      </c>
      <c r="H414" s="53"/>
      <c r="I414" s="54">
        <v>2</v>
      </c>
      <c r="J414" s="53"/>
      <c r="K414" s="54" t="str">
        <f t="shared" si="6"/>
        <v>***</v>
      </c>
    </row>
    <row r="415" spans="1:11" hidden="1" x14ac:dyDescent="0.2">
      <c r="A415" s="2" t="s">
        <v>23</v>
      </c>
      <c r="C415" s="30"/>
      <c r="D415" s="42"/>
      <c r="E415" s="31"/>
      <c r="F415" s="32" t="s">
        <v>100</v>
      </c>
      <c r="G415" s="32" t="s">
        <v>717</v>
      </c>
      <c r="H415" s="53"/>
      <c r="I415" s="54">
        <v>3.5</v>
      </c>
      <c r="J415" s="53"/>
      <c r="K415" s="54" t="str">
        <f t="shared" si="6"/>
        <v>***</v>
      </c>
    </row>
    <row r="416" spans="1:11" hidden="1" x14ac:dyDescent="0.2">
      <c r="A416" s="2" t="s">
        <v>23</v>
      </c>
      <c r="C416" s="30"/>
      <c r="D416" s="42"/>
      <c r="E416" s="31"/>
      <c r="F416" s="32" t="s">
        <v>61</v>
      </c>
      <c r="G416" s="32" t="s">
        <v>717</v>
      </c>
      <c r="H416" s="53"/>
      <c r="I416" s="54">
        <v>2</v>
      </c>
      <c r="J416" s="53"/>
      <c r="K416" s="54" t="str">
        <f t="shared" si="6"/>
        <v>***</v>
      </c>
    </row>
    <row r="417" spans="1:11" hidden="1" x14ac:dyDescent="0.2">
      <c r="A417" s="2" t="s">
        <v>23</v>
      </c>
      <c r="C417" s="30"/>
      <c r="D417" s="42"/>
      <c r="E417" s="31"/>
      <c r="F417" s="32" t="s">
        <v>55</v>
      </c>
      <c r="G417" s="32" t="s">
        <v>717</v>
      </c>
      <c r="H417" s="53"/>
      <c r="I417" s="54">
        <v>110</v>
      </c>
      <c r="J417" s="53"/>
      <c r="K417" s="54" t="str">
        <f t="shared" si="6"/>
        <v>***</v>
      </c>
    </row>
    <row r="418" spans="1:11" hidden="1" x14ac:dyDescent="0.2">
      <c r="A418" s="2" t="s">
        <v>23</v>
      </c>
      <c r="C418" s="30"/>
      <c r="D418" s="42"/>
      <c r="E418" s="31"/>
      <c r="F418" s="32" t="s">
        <v>494</v>
      </c>
      <c r="G418" s="32" t="s">
        <v>717</v>
      </c>
      <c r="H418" s="53"/>
      <c r="I418" s="54">
        <v>250</v>
      </c>
      <c r="J418" s="53"/>
      <c r="K418" s="54" t="str">
        <f t="shared" si="6"/>
        <v>***</v>
      </c>
    </row>
    <row r="419" spans="1:11" hidden="1" x14ac:dyDescent="0.2">
      <c r="A419" s="2" t="s">
        <v>23</v>
      </c>
      <c r="C419" s="30"/>
      <c r="D419" s="42"/>
      <c r="E419" s="31"/>
      <c r="F419" s="32" t="s">
        <v>90</v>
      </c>
      <c r="G419" s="32" t="s">
        <v>717</v>
      </c>
      <c r="H419" s="53"/>
      <c r="I419" s="54">
        <v>33020</v>
      </c>
      <c r="J419" s="53"/>
      <c r="K419" s="54" t="str">
        <f t="shared" si="6"/>
        <v>***</v>
      </c>
    </row>
    <row r="420" spans="1:11" hidden="1" x14ac:dyDescent="0.2">
      <c r="A420" s="2" t="s">
        <v>23</v>
      </c>
      <c r="C420" s="30"/>
      <c r="D420" s="42"/>
      <c r="E420" s="31"/>
      <c r="F420" s="32" t="s">
        <v>431</v>
      </c>
      <c r="G420" s="32" t="s">
        <v>717</v>
      </c>
      <c r="H420" s="53"/>
      <c r="I420" s="54">
        <v>10140</v>
      </c>
      <c r="J420" s="53"/>
      <c r="K420" s="54" t="str">
        <f t="shared" si="6"/>
        <v>***</v>
      </c>
    </row>
    <row r="421" spans="1:11" hidden="1" x14ac:dyDescent="0.2">
      <c r="A421" s="2" t="s">
        <v>23</v>
      </c>
      <c r="C421" s="30"/>
      <c r="D421" s="42"/>
      <c r="E421" s="31"/>
      <c r="F421" s="32" t="s">
        <v>62</v>
      </c>
      <c r="G421" s="32" t="s">
        <v>717</v>
      </c>
      <c r="H421" s="53"/>
      <c r="I421" s="54">
        <v>7600</v>
      </c>
      <c r="J421" s="53"/>
      <c r="K421" s="54" t="str">
        <f t="shared" si="6"/>
        <v>***</v>
      </c>
    </row>
    <row r="422" spans="1:11" hidden="1" x14ac:dyDescent="0.2">
      <c r="A422" s="2" t="s">
        <v>23</v>
      </c>
      <c r="C422" s="30"/>
      <c r="D422" s="42"/>
      <c r="E422" s="31"/>
      <c r="F422" s="32" t="s">
        <v>52</v>
      </c>
      <c r="G422" s="32" t="s">
        <v>717</v>
      </c>
      <c r="H422" s="53"/>
      <c r="I422" s="54">
        <v>50</v>
      </c>
      <c r="J422" s="53"/>
      <c r="K422" s="54" t="str">
        <f t="shared" si="6"/>
        <v>***</v>
      </c>
    </row>
    <row r="423" spans="1:11" hidden="1" x14ac:dyDescent="0.2">
      <c r="A423" s="2" t="s">
        <v>23</v>
      </c>
      <c r="C423" s="30"/>
      <c r="D423" s="42"/>
      <c r="E423" s="31"/>
      <c r="F423" s="32" t="s">
        <v>26</v>
      </c>
      <c r="G423" s="32" t="s">
        <v>717</v>
      </c>
      <c r="H423" s="53"/>
      <c r="I423" s="54">
        <v>1875</v>
      </c>
      <c r="J423" s="53"/>
      <c r="K423" s="54" t="str">
        <f t="shared" si="6"/>
        <v>***</v>
      </c>
    </row>
    <row r="424" spans="1:11" hidden="1" x14ac:dyDescent="0.2">
      <c r="A424" s="2" t="s">
        <v>23</v>
      </c>
      <c r="C424" s="30"/>
      <c r="D424" s="42"/>
      <c r="E424" s="31"/>
      <c r="F424" s="32" t="s">
        <v>32</v>
      </c>
      <c r="G424" s="32" t="s">
        <v>717</v>
      </c>
      <c r="H424" s="53"/>
      <c r="I424" s="54">
        <v>64060</v>
      </c>
      <c r="J424" s="53"/>
      <c r="K424" s="54" t="str">
        <f t="shared" si="6"/>
        <v>***</v>
      </c>
    </row>
    <row r="425" spans="1:11" hidden="1" x14ac:dyDescent="0.2">
      <c r="A425" s="2" t="s">
        <v>23</v>
      </c>
      <c r="C425" s="30"/>
      <c r="D425" s="42"/>
      <c r="E425" s="31"/>
      <c r="F425" s="32" t="s">
        <v>517</v>
      </c>
      <c r="G425" s="32" t="s">
        <v>717</v>
      </c>
      <c r="H425" s="53"/>
      <c r="I425" s="54">
        <v>8366</v>
      </c>
      <c r="J425" s="53"/>
      <c r="K425" s="54" t="str">
        <f t="shared" si="6"/>
        <v>***</v>
      </c>
    </row>
    <row r="426" spans="1:11" hidden="1" x14ac:dyDescent="0.2">
      <c r="A426" s="2" t="s">
        <v>23</v>
      </c>
      <c r="C426" s="30"/>
      <c r="D426" s="42"/>
      <c r="E426" s="31"/>
      <c r="F426" s="32" t="s">
        <v>107</v>
      </c>
      <c r="G426" s="32" t="s">
        <v>717</v>
      </c>
      <c r="H426" s="53"/>
      <c r="I426" s="54">
        <v>3060</v>
      </c>
      <c r="J426" s="53"/>
      <c r="K426" s="54" t="str">
        <f t="shared" si="6"/>
        <v>***</v>
      </c>
    </row>
    <row r="427" spans="1:11" hidden="1" x14ac:dyDescent="0.2">
      <c r="A427" s="2" t="s">
        <v>23</v>
      </c>
      <c r="C427" s="30"/>
      <c r="D427" s="42"/>
      <c r="E427" s="31"/>
      <c r="F427" s="32" t="s">
        <v>109</v>
      </c>
      <c r="G427" s="32" t="s">
        <v>717</v>
      </c>
      <c r="H427" s="53"/>
      <c r="I427" s="54">
        <v>570</v>
      </c>
      <c r="J427" s="53"/>
      <c r="K427" s="54" t="str">
        <f t="shared" si="6"/>
        <v>***</v>
      </c>
    </row>
    <row r="428" spans="1:11" hidden="1" x14ac:dyDescent="0.2">
      <c r="A428" s="2" t="s">
        <v>23</v>
      </c>
      <c r="C428" s="30"/>
      <c r="D428" s="42"/>
      <c r="E428" s="31"/>
      <c r="F428" s="32" t="s">
        <v>33</v>
      </c>
      <c r="G428" s="32" t="s">
        <v>717</v>
      </c>
      <c r="H428" s="53"/>
      <c r="I428" s="54">
        <v>1650</v>
      </c>
      <c r="J428" s="53"/>
      <c r="K428" s="54" t="str">
        <f t="shared" si="6"/>
        <v>***</v>
      </c>
    </row>
    <row r="429" spans="1:11" hidden="1" x14ac:dyDescent="0.2">
      <c r="A429" s="2" t="s">
        <v>23</v>
      </c>
      <c r="C429" s="30"/>
      <c r="D429" s="42"/>
      <c r="E429" s="31"/>
      <c r="F429" s="32" t="s">
        <v>111</v>
      </c>
      <c r="G429" s="32" t="s">
        <v>717</v>
      </c>
      <c r="H429" s="53"/>
      <c r="I429" s="54">
        <v>250</v>
      </c>
      <c r="J429" s="53"/>
      <c r="K429" s="54" t="str">
        <f t="shared" ref="K429:K492" si="7">IF(H429=0,"***",I429/H429)</f>
        <v>***</v>
      </c>
    </row>
    <row r="430" spans="1:11" hidden="1" x14ac:dyDescent="0.2">
      <c r="A430" s="2" t="s">
        <v>23</v>
      </c>
      <c r="C430" s="30"/>
      <c r="D430" s="42"/>
      <c r="E430" s="31"/>
      <c r="F430" s="32" t="s">
        <v>527</v>
      </c>
      <c r="G430" s="32" t="s">
        <v>717</v>
      </c>
      <c r="H430" s="53"/>
      <c r="I430" s="54">
        <v>110</v>
      </c>
      <c r="J430" s="53"/>
      <c r="K430" s="54" t="str">
        <f t="shared" si="7"/>
        <v>***</v>
      </c>
    </row>
    <row r="431" spans="1:11" hidden="1" x14ac:dyDescent="0.2">
      <c r="A431" s="2" t="s">
        <v>23</v>
      </c>
      <c r="C431" s="30"/>
      <c r="D431" s="42"/>
      <c r="E431" s="31"/>
      <c r="F431" s="32" t="s">
        <v>34</v>
      </c>
      <c r="G431" s="32" t="s">
        <v>717</v>
      </c>
      <c r="H431" s="53"/>
      <c r="I431" s="54">
        <v>20</v>
      </c>
      <c r="J431" s="53"/>
      <c r="K431" s="54" t="str">
        <f t="shared" si="7"/>
        <v>***</v>
      </c>
    </row>
    <row r="432" spans="1:11" hidden="1" x14ac:dyDescent="0.2">
      <c r="A432" s="2" t="s">
        <v>23</v>
      </c>
      <c r="C432" s="30"/>
      <c r="D432" s="42"/>
      <c r="E432" s="31"/>
      <c r="F432" s="32" t="s">
        <v>63</v>
      </c>
      <c r="G432" s="32" t="s">
        <v>717</v>
      </c>
      <c r="H432" s="53"/>
      <c r="I432" s="54">
        <v>4</v>
      </c>
      <c r="J432" s="53"/>
      <c r="K432" s="54" t="str">
        <f t="shared" si="7"/>
        <v>***</v>
      </c>
    </row>
    <row r="433" spans="1:11" hidden="1" x14ac:dyDescent="0.2">
      <c r="A433" s="2" t="s">
        <v>23</v>
      </c>
      <c r="C433" s="30"/>
      <c r="D433" s="42"/>
      <c r="E433" s="31"/>
      <c r="F433" s="32" t="s">
        <v>49</v>
      </c>
      <c r="G433" s="32" t="s">
        <v>717</v>
      </c>
      <c r="H433" s="53"/>
      <c r="I433" s="54">
        <v>5648</v>
      </c>
      <c r="J433" s="53"/>
      <c r="K433" s="54" t="str">
        <f t="shared" si="7"/>
        <v>***</v>
      </c>
    </row>
    <row r="434" spans="1:11" x14ac:dyDescent="0.2">
      <c r="A434" s="2" t="s">
        <v>22</v>
      </c>
      <c r="C434" s="27"/>
      <c r="D434" s="41"/>
      <c r="E434" s="28" t="s">
        <v>676</v>
      </c>
      <c r="F434" s="29"/>
      <c r="G434" s="29"/>
      <c r="H434" s="51">
        <v>2500</v>
      </c>
      <c r="I434" s="52">
        <v>2500</v>
      </c>
      <c r="J434" s="51"/>
      <c r="K434" s="52">
        <f t="shared" si="7"/>
        <v>1</v>
      </c>
    </row>
    <row r="435" spans="1:11" x14ac:dyDescent="0.2">
      <c r="A435" s="2" t="s">
        <v>23</v>
      </c>
      <c r="C435" s="30"/>
      <c r="D435" s="42"/>
      <c r="E435" s="31" t="s">
        <v>24</v>
      </c>
      <c r="F435" s="32"/>
      <c r="G435" s="32"/>
      <c r="H435" s="53">
        <v>2500</v>
      </c>
      <c r="I435" s="54">
        <v>2500</v>
      </c>
      <c r="J435" s="53"/>
      <c r="K435" s="54">
        <f t="shared" si="7"/>
        <v>1</v>
      </c>
    </row>
    <row r="436" spans="1:11" hidden="1" x14ac:dyDescent="0.2">
      <c r="A436" s="2" t="s">
        <v>23</v>
      </c>
      <c r="C436" s="30"/>
      <c r="D436" s="42"/>
      <c r="E436" s="31"/>
      <c r="F436" s="32" t="s">
        <v>718</v>
      </c>
      <c r="G436" s="32" t="s">
        <v>717</v>
      </c>
      <c r="H436" s="53"/>
      <c r="I436" s="54">
        <v>2500</v>
      </c>
      <c r="J436" s="53"/>
      <c r="K436" s="54" t="str">
        <f t="shared" si="7"/>
        <v>***</v>
      </c>
    </row>
    <row r="437" spans="1:11" x14ac:dyDescent="0.2">
      <c r="A437" s="2" t="s">
        <v>19</v>
      </c>
      <c r="C437" s="24" t="s">
        <v>697</v>
      </c>
      <c r="D437" s="40" t="s">
        <v>719</v>
      </c>
      <c r="E437" s="25" t="s">
        <v>720</v>
      </c>
      <c r="F437" s="26"/>
      <c r="G437" s="26"/>
      <c r="H437" s="49">
        <v>52729</v>
      </c>
      <c r="I437" s="50">
        <v>54628.6</v>
      </c>
      <c r="J437" s="49" t="s">
        <v>21</v>
      </c>
      <c r="K437" s="50">
        <f t="shared" si="7"/>
        <v>1.0360257163989455</v>
      </c>
    </row>
    <row r="438" spans="1:11" x14ac:dyDescent="0.2">
      <c r="A438" s="2" t="s">
        <v>22</v>
      </c>
      <c r="C438" s="27"/>
      <c r="D438" s="41"/>
      <c r="E438" s="28" t="s">
        <v>721</v>
      </c>
      <c r="F438" s="29"/>
      <c r="G438" s="29"/>
      <c r="H438" s="51">
        <v>52729</v>
      </c>
      <c r="I438" s="52">
        <v>54628.6</v>
      </c>
      <c r="J438" s="51"/>
      <c r="K438" s="52">
        <f t="shared" si="7"/>
        <v>1.0360257163989455</v>
      </c>
    </row>
    <row r="439" spans="1:11" x14ac:dyDescent="0.2">
      <c r="A439" s="2" t="s">
        <v>23</v>
      </c>
      <c r="C439" s="30"/>
      <c r="D439" s="42"/>
      <c r="E439" s="31" t="s">
        <v>24</v>
      </c>
      <c r="F439" s="32"/>
      <c r="G439" s="32"/>
      <c r="H439" s="53">
        <v>52729</v>
      </c>
      <c r="I439" s="54">
        <v>54628.6</v>
      </c>
      <c r="J439" s="53"/>
      <c r="K439" s="54">
        <f t="shared" si="7"/>
        <v>1.0360257163989455</v>
      </c>
    </row>
    <row r="440" spans="1:11" hidden="1" x14ac:dyDescent="0.2">
      <c r="A440" s="2" t="s">
        <v>23</v>
      </c>
      <c r="C440" s="30"/>
      <c r="D440" s="42"/>
      <c r="E440" s="31"/>
      <c r="F440" s="32" t="s">
        <v>722</v>
      </c>
      <c r="G440" s="32" t="s">
        <v>723</v>
      </c>
      <c r="H440" s="53"/>
      <c r="I440" s="54">
        <v>500</v>
      </c>
      <c r="J440" s="53"/>
      <c r="K440" s="54" t="str">
        <f t="shared" si="7"/>
        <v>***</v>
      </c>
    </row>
    <row r="441" spans="1:11" hidden="1" x14ac:dyDescent="0.2">
      <c r="A441" s="2" t="s">
        <v>23</v>
      </c>
      <c r="C441" s="30"/>
      <c r="D441" s="42"/>
      <c r="E441" s="31"/>
      <c r="F441" s="32" t="s">
        <v>486</v>
      </c>
      <c r="G441" s="32" t="s">
        <v>723</v>
      </c>
      <c r="H441" s="53"/>
      <c r="I441" s="54">
        <v>15</v>
      </c>
      <c r="J441" s="53"/>
      <c r="K441" s="54" t="str">
        <f t="shared" si="7"/>
        <v>***</v>
      </c>
    </row>
    <row r="442" spans="1:11" hidden="1" x14ac:dyDescent="0.2">
      <c r="A442" s="2" t="s">
        <v>23</v>
      </c>
      <c r="C442" s="30"/>
      <c r="D442" s="42"/>
      <c r="E442" s="31"/>
      <c r="F442" s="32" t="s">
        <v>54</v>
      </c>
      <c r="G442" s="32" t="s">
        <v>723</v>
      </c>
      <c r="H442" s="53"/>
      <c r="I442" s="54">
        <v>10</v>
      </c>
      <c r="J442" s="53"/>
      <c r="K442" s="54" t="str">
        <f t="shared" si="7"/>
        <v>***</v>
      </c>
    </row>
    <row r="443" spans="1:11" hidden="1" x14ac:dyDescent="0.2">
      <c r="A443" s="2" t="s">
        <v>23</v>
      </c>
      <c r="C443" s="30"/>
      <c r="D443" s="42"/>
      <c r="E443" s="31"/>
      <c r="F443" s="32" t="s">
        <v>100</v>
      </c>
      <c r="G443" s="32" t="s">
        <v>723</v>
      </c>
      <c r="H443" s="53"/>
      <c r="I443" s="54">
        <v>400</v>
      </c>
      <c r="J443" s="53"/>
      <c r="K443" s="54" t="str">
        <f t="shared" si="7"/>
        <v>***</v>
      </c>
    </row>
    <row r="444" spans="1:11" hidden="1" x14ac:dyDescent="0.2">
      <c r="A444" s="2" t="s">
        <v>23</v>
      </c>
      <c r="C444" s="30"/>
      <c r="D444" s="42"/>
      <c r="E444" s="31"/>
      <c r="F444" s="32" t="s">
        <v>61</v>
      </c>
      <c r="G444" s="32" t="s">
        <v>723</v>
      </c>
      <c r="H444" s="53"/>
      <c r="I444" s="54">
        <v>2200</v>
      </c>
      <c r="J444" s="53"/>
      <c r="K444" s="54" t="str">
        <f t="shared" si="7"/>
        <v>***</v>
      </c>
    </row>
    <row r="445" spans="1:11" hidden="1" x14ac:dyDescent="0.2">
      <c r="A445" s="2" t="s">
        <v>23</v>
      </c>
      <c r="C445" s="30"/>
      <c r="D445" s="42"/>
      <c r="E445" s="31"/>
      <c r="F445" s="32" t="s">
        <v>55</v>
      </c>
      <c r="G445" s="32" t="s">
        <v>723</v>
      </c>
      <c r="H445" s="53"/>
      <c r="I445" s="54">
        <v>2500</v>
      </c>
      <c r="J445" s="53"/>
      <c r="K445" s="54" t="str">
        <f t="shared" si="7"/>
        <v>***</v>
      </c>
    </row>
    <row r="446" spans="1:11" hidden="1" x14ac:dyDescent="0.2">
      <c r="A446" s="2" t="s">
        <v>23</v>
      </c>
      <c r="C446" s="30"/>
      <c r="D446" s="42"/>
      <c r="E446" s="31"/>
      <c r="F446" s="32" t="s">
        <v>37</v>
      </c>
      <c r="G446" s="32" t="s">
        <v>723</v>
      </c>
      <c r="H446" s="53"/>
      <c r="I446" s="54">
        <v>500</v>
      </c>
      <c r="J446" s="53"/>
      <c r="K446" s="54" t="str">
        <f t="shared" si="7"/>
        <v>***</v>
      </c>
    </row>
    <row r="447" spans="1:11" hidden="1" x14ac:dyDescent="0.2">
      <c r="A447" s="2" t="s">
        <v>23</v>
      </c>
      <c r="C447" s="30"/>
      <c r="D447" s="42"/>
      <c r="E447" s="31"/>
      <c r="F447" s="32" t="s">
        <v>501</v>
      </c>
      <c r="G447" s="32" t="s">
        <v>723</v>
      </c>
      <c r="H447" s="53"/>
      <c r="I447" s="54">
        <v>2820.6</v>
      </c>
      <c r="J447" s="53"/>
      <c r="K447" s="54" t="str">
        <f t="shared" si="7"/>
        <v>***</v>
      </c>
    </row>
    <row r="448" spans="1:11" hidden="1" x14ac:dyDescent="0.2">
      <c r="A448" s="2" t="s">
        <v>23</v>
      </c>
      <c r="C448" s="30"/>
      <c r="D448" s="42"/>
      <c r="E448" s="31"/>
      <c r="F448" s="32" t="s">
        <v>38</v>
      </c>
      <c r="G448" s="32" t="s">
        <v>723</v>
      </c>
      <c r="H448" s="53"/>
      <c r="I448" s="54">
        <v>6000</v>
      </c>
      <c r="J448" s="53"/>
      <c r="K448" s="54" t="str">
        <f t="shared" si="7"/>
        <v>***</v>
      </c>
    </row>
    <row r="449" spans="1:11" hidden="1" x14ac:dyDescent="0.2">
      <c r="A449" s="2" t="s">
        <v>23</v>
      </c>
      <c r="C449" s="30"/>
      <c r="D449" s="42"/>
      <c r="E449" s="31"/>
      <c r="F449" s="32" t="s">
        <v>449</v>
      </c>
      <c r="G449" s="32" t="s">
        <v>723</v>
      </c>
      <c r="H449" s="53"/>
      <c r="I449" s="54">
        <v>2000</v>
      </c>
      <c r="J449" s="53"/>
      <c r="K449" s="54" t="str">
        <f t="shared" si="7"/>
        <v>***</v>
      </c>
    </row>
    <row r="450" spans="1:11" hidden="1" x14ac:dyDescent="0.2">
      <c r="A450" s="2" t="s">
        <v>23</v>
      </c>
      <c r="C450" s="30"/>
      <c r="D450" s="42"/>
      <c r="E450" s="31"/>
      <c r="F450" s="32" t="s">
        <v>90</v>
      </c>
      <c r="G450" s="32" t="s">
        <v>723</v>
      </c>
      <c r="H450" s="53"/>
      <c r="I450" s="54">
        <v>5</v>
      </c>
      <c r="J450" s="53"/>
      <c r="K450" s="54" t="str">
        <f t="shared" si="7"/>
        <v>***</v>
      </c>
    </row>
    <row r="451" spans="1:11" hidden="1" x14ac:dyDescent="0.2">
      <c r="A451" s="2" t="s">
        <v>23</v>
      </c>
      <c r="C451" s="30"/>
      <c r="D451" s="42"/>
      <c r="E451" s="31"/>
      <c r="F451" s="32" t="s">
        <v>431</v>
      </c>
      <c r="G451" s="32" t="s">
        <v>723</v>
      </c>
      <c r="H451" s="53"/>
      <c r="I451" s="54">
        <v>15</v>
      </c>
      <c r="J451" s="53"/>
      <c r="K451" s="54" t="str">
        <f t="shared" si="7"/>
        <v>***</v>
      </c>
    </row>
    <row r="452" spans="1:11" hidden="1" x14ac:dyDescent="0.2">
      <c r="A452" s="2" t="s">
        <v>23</v>
      </c>
      <c r="C452" s="30"/>
      <c r="D452" s="42"/>
      <c r="E452" s="31"/>
      <c r="F452" s="32" t="s">
        <v>62</v>
      </c>
      <c r="G452" s="32" t="s">
        <v>723</v>
      </c>
      <c r="H452" s="53"/>
      <c r="I452" s="54">
        <v>40</v>
      </c>
      <c r="J452" s="53"/>
      <c r="K452" s="54" t="str">
        <f t="shared" si="7"/>
        <v>***</v>
      </c>
    </row>
    <row r="453" spans="1:11" hidden="1" x14ac:dyDescent="0.2">
      <c r="A453" s="2" t="s">
        <v>23</v>
      </c>
      <c r="C453" s="30"/>
      <c r="D453" s="42"/>
      <c r="E453" s="31"/>
      <c r="F453" s="32" t="s">
        <v>52</v>
      </c>
      <c r="G453" s="32" t="s">
        <v>723</v>
      </c>
      <c r="H453" s="53"/>
      <c r="I453" s="54">
        <v>300</v>
      </c>
      <c r="J453" s="53"/>
      <c r="K453" s="54" t="str">
        <f t="shared" si="7"/>
        <v>***</v>
      </c>
    </row>
    <row r="454" spans="1:11" hidden="1" x14ac:dyDescent="0.2">
      <c r="A454" s="2" t="s">
        <v>23</v>
      </c>
      <c r="C454" s="30"/>
      <c r="D454" s="42"/>
      <c r="E454" s="31"/>
      <c r="F454" s="32" t="s">
        <v>26</v>
      </c>
      <c r="G454" s="32" t="s">
        <v>723</v>
      </c>
      <c r="H454" s="53"/>
      <c r="I454" s="54">
        <v>25</v>
      </c>
      <c r="J454" s="53"/>
      <c r="K454" s="54" t="str">
        <f t="shared" si="7"/>
        <v>***</v>
      </c>
    </row>
    <row r="455" spans="1:11" hidden="1" x14ac:dyDescent="0.2">
      <c r="A455" s="2" t="s">
        <v>23</v>
      </c>
      <c r="C455" s="30"/>
      <c r="D455" s="42"/>
      <c r="E455" s="31"/>
      <c r="F455" s="32" t="s">
        <v>91</v>
      </c>
      <c r="G455" s="32" t="s">
        <v>723</v>
      </c>
      <c r="H455" s="53"/>
      <c r="I455" s="54">
        <v>4000</v>
      </c>
      <c r="J455" s="53"/>
      <c r="K455" s="54" t="str">
        <f t="shared" si="7"/>
        <v>***</v>
      </c>
    </row>
    <row r="456" spans="1:11" hidden="1" x14ac:dyDescent="0.2">
      <c r="A456" s="2" t="s">
        <v>23</v>
      </c>
      <c r="C456" s="30"/>
      <c r="D456" s="42"/>
      <c r="E456" s="31"/>
      <c r="F456" s="32" t="s">
        <v>32</v>
      </c>
      <c r="G456" s="32" t="s">
        <v>723</v>
      </c>
      <c r="H456" s="53"/>
      <c r="I456" s="54">
        <v>26683</v>
      </c>
      <c r="J456" s="53"/>
      <c r="K456" s="54" t="str">
        <f t="shared" si="7"/>
        <v>***</v>
      </c>
    </row>
    <row r="457" spans="1:11" hidden="1" x14ac:dyDescent="0.2">
      <c r="A457" s="2" t="s">
        <v>23</v>
      </c>
      <c r="C457" s="30"/>
      <c r="D457" s="42"/>
      <c r="E457" s="31"/>
      <c r="F457" s="32" t="s">
        <v>40</v>
      </c>
      <c r="G457" s="32" t="s">
        <v>723</v>
      </c>
      <c r="H457" s="53"/>
      <c r="I457" s="54">
        <v>5500</v>
      </c>
      <c r="J457" s="53"/>
      <c r="K457" s="54" t="str">
        <f t="shared" si="7"/>
        <v>***</v>
      </c>
    </row>
    <row r="458" spans="1:11" hidden="1" x14ac:dyDescent="0.2">
      <c r="A458" s="2" t="s">
        <v>23</v>
      </c>
      <c r="C458" s="30"/>
      <c r="D458" s="42"/>
      <c r="E458" s="31"/>
      <c r="F458" s="32" t="s">
        <v>53</v>
      </c>
      <c r="G458" s="32" t="s">
        <v>723</v>
      </c>
      <c r="H458" s="53"/>
      <c r="I458" s="54">
        <v>200</v>
      </c>
      <c r="J458" s="53"/>
      <c r="K458" s="54" t="str">
        <f t="shared" si="7"/>
        <v>***</v>
      </c>
    </row>
    <row r="459" spans="1:11" hidden="1" x14ac:dyDescent="0.2">
      <c r="A459" s="2" t="s">
        <v>23</v>
      </c>
      <c r="C459" s="30"/>
      <c r="D459" s="42"/>
      <c r="E459" s="31"/>
      <c r="F459" s="32" t="s">
        <v>517</v>
      </c>
      <c r="G459" s="32" t="s">
        <v>723</v>
      </c>
      <c r="H459" s="53"/>
      <c r="I459" s="54">
        <v>100</v>
      </c>
      <c r="J459" s="53"/>
      <c r="K459" s="54" t="str">
        <f t="shared" si="7"/>
        <v>***</v>
      </c>
    </row>
    <row r="460" spans="1:11" hidden="1" x14ac:dyDescent="0.2">
      <c r="A460" s="2" t="s">
        <v>23</v>
      </c>
      <c r="C460" s="30"/>
      <c r="D460" s="42"/>
      <c r="E460" s="31"/>
      <c r="F460" s="32" t="s">
        <v>107</v>
      </c>
      <c r="G460" s="32" t="s">
        <v>723</v>
      </c>
      <c r="H460" s="53"/>
      <c r="I460" s="54">
        <v>250</v>
      </c>
      <c r="J460" s="53"/>
      <c r="K460" s="54" t="str">
        <f t="shared" si="7"/>
        <v>***</v>
      </c>
    </row>
    <row r="461" spans="1:11" hidden="1" x14ac:dyDescent="0.2">
      <c r="A461" s="2" t="s">
        <v>23</v>
      </c>
      <c r="C461" s="30"/>
      <c r="D461" s="42"/>
      <c r="E461" s="31"/>
      <c r="F461" s="32" t="s">
        <v>520</v>
      </c>
      <c r="G461" s="32" t="s">
        <v>723</v>
      </c>
      <c r="H461" s="53"/>
      <c r="I461" s="54">
        <v>15</v>
      </c>
      <c r="J461" s="53"/>
      <c r="K461" s="54" t="str">
        <f t="shared" si="7"/>
        <v>***</v>
      </c>
    </row>
    <row r="462" spans="1:11" hidden="1" x14ac:dyDescent="0.2">
      <c r="A462" s="2" t="s">
        <v>23</v>
      </c>
      <c r="C462" s="30"/>
      <c r="D462" s="42"/>
      <c r="E462" s="31"/>
      <c r="F462" s="32" t="s">
        <v>109</v>
      </c>
      <c r="G462" s="32" t="s">
        <v>723</v>
      </c>
      <c r="H462" s="53"/>
      <c r="I462" s="54">
        <v>550</v>
      </c>
      <c r="J462" s="53"/>
      <c r="K462" s="54" t="str">
        <f t="shared" si="7"/>
        <v>***</v>
      </c>
    </row>
    <row r="463" spans="1:11" x14ac:dyDescent="0.2">
      <c r="A463" s="2" t="s">
        <v>19</v>
      </c>
      <c r="C463" s="24" t="s">
        <v>697</v>
      </c>
      <c r="D463" s="40" t="s">
        <v>724</v>
      </c>
      <c r="E463" s="25" t="s">
        <v>725</v>
      </c>
      <c r="F463" s="26"/>
      <c r="G463" s="26"/>
      <c r="H463" s="49">
        <v>18530</v>
      </c>
      <c r="I463" s="50">
        <v>28330</v>
      </c>
      <c r="J463" s="49" t="s">
        <v>21</v>
      </c>
      <c r="K463" s="50">
        <f t="shared" si="7"/>
        <v>1.528872099298435</v>
      </c>
    </row>
    <row r="464" spans="1:11" x14ac:dyDescent="0.2">
      <c r="A464" s="2" t="s">
        <v>22</v>
      </c>
      <c r="C464" s="27"/>
      <c r="D464" s="41"/>
      <c r="E464" s="28" t="s">
        <v>70</v>
      </c>
      <c r="F464" s="29"/>
      <c r="G464" s="29"/>
      <c r="H464" s="51">
        <v>18530</v>
      </c>
      <c r="I464" s="52">
        <v>28330</v>
      </c>
      <c r="J464" s="51"/>
      <c r="K464" s="52">
        <f t="shared" si="7"/>
        <v>1.528872099298435</v>
      </c>
    </row>
    <row r="465" spans="1:11" x14ac:dyDescent="0.2">
      <c r="A465" s="2" t="s">
        <v>23</v>
      </c>
      <c r="C465" s="30"/>
      <c r="D465" s="42"/>
      <c r="E465" s="31" t="s">
        <v>24</v>
      </c>
      <c r="F465" s="32"/>
      <c r="G465" s="32"/>
      <c r="H465" s="53">
        <v>18530</v>
      </c>
      <c r="I465" s="54">
        <v>28330</v>
      </c>
      <c r="J465" s="53"/>
      <c r="K465" s="54">
        <f t="shared" si="7"/>
        <v>1.528872099298435</v>
      </c>
    </row>
    <row r="466" spans="1:11" hidden="1" x14ac:dyDescent="0.2">
      <c r="A466" s="2" t="s">
        <v>23</v>
      </c>
      <c r="C466" s="30"/>
      <c r="D466" s="42"/>
      <c r="E466" s="31"/>
      <c r="F466" s="32" t="s">
        <v>55</v>
      </c>
      <c r="G466" s="32" t="s">
        <v>726</v>
      </c>
      <c r="H466" s="53"/>
      <c r="I466" s="54">
        <v>17400</v>
      </c>
      <c r="J466" s="53"/>
      <c r="K466" s="54" t="str">
        <f t="shared" si="7"/>
        <v>***</v>
      </c>
    </row>
    <row r="467" spans="1:11" hidden="1" x14ac:dyDescent="0.2">
      <c r="A467" s="2" t="s">
        <v>23</v>
      </c>
      <c r="C467" s="30"/>
      <c r="D467" s="42"/>
      <c r="E467" s="31"/>
      <c r="F467" s="32" t="s">
        <v>52</v>
      </c>
      <c r="G467" s="32" t="s">
        <v>726</v>
      </c>
      <c r="H467" s="53"/>
      <c r="I467" s="54">
        <v>10</v>
      </c>
      <c r="J467" s="53"/>
      <c r="K467" s="54" t="str">
        <f t="shared" si="7"/>
        <v>***</v>
      </c>
    </row>
    <row r="468" spans="1:11" hidden="1" x14ac:dyDescent="0.2">
      <c r="A468" s="2" t="s">
        <v>23</v>
      </c>
      <c r="C468" s="30"/>
      <c r="D468" s="42"/>
      <c r="E468" s="31"/>
      <c r="F468" s="32" t="s">
        <v>26</v>
      </c>
      <c r="G468" s="32" t="s">
        <v>726</v>
      </c>
      <c r="H468" s="53"/>
      <c r="I468" s="54">
        <v>180</v>
      </c>
      <c r="J468" s="53"/>
      <c r="K468" s="54" t="str">
        <f t="shared" si="7"/>
        <v>***</v>
      </c>
    </row>
    <row r="469" spans="1:11" hidden="1" x14ac:dyDescent="0.2">
      <c r="A469" s="2" t="s">
        <v>23</v>
      </c>
      <c r="C469" s="30"/>
      <c r="D469" s="42"/>
      <c r="E469" s="31"/>
      <c r="F469" s="32" t="s">
        <v>32</v>
      </c>
      <c r="G469" s="32" t="s">
        <v>726</v>
      </c>
      <c r="H469" s="53"/>
      <c r="I469" s="54">
        <v>10600</v>
      </c>
      <c r="J469" s="53"/>
      <c r="K469" s="54" t="str">
        <f t="shared" si="7"/>
        <v>***</v>
      </c>
    </row>
    <row r="470" spans="1:11" hidden="1" x14ac:dyDescent="0.2">
      <c r="A470" s="2" t="s">
        <v>23</v>
      </c>
      <c r="C470" s="30"/>
      <c r="D470" s="42"/>
      <c r="E470" s="31"/>
      <c r="F470" s="32" t="s">
        <v>107</v>
      </c>
      <c r="G470" s="32" t="s">
        <v>726</v>
      </c>
      <c r="H470" s="53"/>
      <c r="I470" s="54">
        <v>20</v>
      </c>
      <c r="J470" s="53"/>
      <c r="K470" s="54" t="str">
        <f t="shared" si="7"/>
        <v>***</v>
      </c>
    </row>
    <row r="471" spans="1:11" hidden="1" x14ac:dyDescent="0.2">
      <c r="A471" s="2" t="s">
        <v>23</v>
      </c>
      <c r="C471" s="30"/>
      <c r="D471" s="42"/>
      <c r="E471" s="31"/>
      <c r="F471" s="32" t="s">
        <v>33</v>
      </c>
      <c r="G471" s="32" t="s">
        <v>726</v>
      </c>
      <c r="H471" s="53"/>
      <c r="I471" s="54">
        <v>120</v>
      </c>
      <c r="J471" s="53"/>
      <c r="K471" s="54" t="str">
        <f t="shared" si="7"/>
        <v>***</v>
      </c>
    </row>
    <row r="472" spans="1:11" x14ac:dyDescent="0.2">
      <c r="A472" s="2" t="s">
        <v>19</v>
      </c>
      <c r="C472" s="24" t="s">
        <v>697</v>
      </c>
      <c r="D472" s="40" t="s">
        <v>727</v>
      </c>
      <c r="E472" s="25" t="s">
        <v>728</v>
      </c>
      <c r="F472" s="26"/>
      <c r="G472" s="26"/>
      <c r="H472" s="49">
        <v>8500</v>
      </c>
      <c r="I472" s="50">
        <v>6650</v>
      </c>
      <c r="J472" s="49" t="s">
        <v>21</v>
      </c>
      <c r="K472" s="50">
        <f t="shared" si="7"/>
        <v>0.78235294117647058</v>
      </c>
    </row>
    <row r="473" spans="1:11" x14ac:dyDescent="0.2">
      <c r="A473" s="2" t="s">
        <v>22</v>
      </c>
      <c r="C473" s="27"/>
      <c r="D473" s="41"/>
      <c r="E473" s="28" t="s">
        <v>70</v>
      </c>
      <c r="F473" s="29"/>
      <c r="G473" s="29"/>
      <c r="H473" s="51">
        <v>8500</v>
      </c>
      <c r="I473" s="52">
        <v>6650</v>
      </c>
      <c r="J473" s="51"/>
      <c r="K473" s="52">
        <f t="shared" si="7"/>
        <v>0.78235294117647058</v>
      </c>
    </row>
    <row r="474" spans="1:11" x14ac:dyDescent="0.2">
      <c r="A474" s="2" t="s">
        <v>23</v>
      </c>
      <c r="C474" s="30"/>
      <c r="D474" s="42"/>
      <c r="E474" s="31" t="s">
        <v>24</v>
      </c>
      <c r="F474" s="32"/>
      <c r="G474" s="32"/>
      <c r="H474" s="53">
        <v>8500</v>
      </c>
      <c r="I474" s="54">
        <v>6650</v>
      </c>
      <c r="J474" s="53"/>
      <c r="K474" s="54">
        <f t="shared" si="7"/>
        <v>0.78235294117647058</v>
      </c>
    </row>
    <row r="475" spans="1:11" hidden="1" x14ac:dyDescent="0.2">
      <c r="A475" s="2" t="s">
        <v>23</v>
      </c>
      <c r="C475" s="30"/>
      <c r="D475" s="42"/>
      <c r="E475" s="31"/>
      <c r="F475" s="32" t="s">
        <v>729</v>
      </c>
      <c r="G475" s="32" t="s">
        <v>730</v>
      </c>
      <c r="H475" s="53"/>
      <c r="I475" s="54">
        <v>450</v>
      </c>
      <c r="J475" s="53"/>
      <c r="K475" s="54" t="str">
        <f t="shared" si="7"/>
        <v>***</v>
      </c>
    </row>
    <row r="476" spans="1:11" hidden="1" x14ac:dyDescent="0.2">
      <c r="A476" s="2" t="s">
        <v>23</v>
      </c>
      <c r="C476" s="30"/>
      <c r="D476" s="42"/>
      <c r="E476" s="31"/>
      <c r="F476" s="32" t="s">
        <v>26</v>
      </c>
      <c r="G476" s="32" t="s">
        <v>730</v>
      </c>
      <c r="H476" s="53"/>
      <c r="I476" s="54">
        <v>4500</v>
      </c>
      <c r="J476" s="53"/>
      <c r="K476" s="54" t="str">
        <f t="shared" si="7"/>
        <v>***</v>
      </c>
    </row>
    <row r="477" spans="1:11" hidden="1" x14ac:dyDescent="0.2">
      <c r="A477" s="2" t="s">
        <v>23</v>
      </c>
      <c r="C477" s="30"/>
      <c r="D477" s="42"/>
      <c r="E477" s="31"/>
      <c r="F477" s="32" t="s">
        <v>32</v>
      </c>
      <c r="G477" s="32" t="s">
        <v>730</v>
      </c>
      <c r="H477" s="53"/>
      <c r="I477" s="54">
        <v>1700</v>
      </c>
      <c r="J477" s="53"/>
      <c r="K477" s="54" t="str">
        <f t="shared" si="7"/>
        <v>***</v>
      </c>
    </row>
    <row r="478" spans="1:11" x14ac:dyDescent="0.2">
      <c r="A478" s="2" t="s">
        <v>19</v>
      </c>
      <c r="C478" s="24" t="s">
        <v>697</v>
      </c>
      <c r="D478" s="40" t="s">
        <v>731</v>
      </c>
      <c r="E478" s="25" t="s">
        <v>732</v>
      </c>
      <c r="F478" s="26"/>
      <c r="G478" s="26"/>
      <c r="H478" s="49">
        <v>19100</v>
      </c>
      <c r="I478" s="50">
        <v>20700</v>
      </c>
      <c r="J478" s="49" t="s">
        <v>21</v>
      </c>
      <c r="K478" s="50">
        <f t="shared" si="7"/>
        <v>1.0837696335078535</v>
      </c>
    </row>
    <row r="479" spans="1:11" x14ac:dyDescent="0.2">
      <c r="A479" s="2" t="s">
        <v>22</v>
      </c>
      <c r="C479" s="27"/>
      <c r="D479" s="41"/>
      <c r="E479" s="28" t="s">
        <v>70</v>
      </c>
      <c r="F479" s="29"/>
      <c r="G479" s="29"/>
      <c r="H479" s="51">
        <v>19100</v>
      </c>
      <c r="I479" s="52">
        <v>20700</v>
      </c>
      <c r="J479" s="51"/>
      <c r="K479" s="52">
        <f t="shared" si="7"/>
        <v>1.0837696335078535</v>
      </c>
    </row>
    <row r="480" spans="1:11" x14ac:dyDescent="0.2">
      <c r="A480" s="2" t="s">
        <v>23</v>
      </c>
      <c r="C480" s="30"/>
      <c r="D480" s="42"/>
      <c r="E480" s="31" t="s">
        <v>24</v>
      </c>
      <c r="F480" s="32"/>
      <c r="G480" s="32"/>
      <c r="H480" s="53">
        <v>19100</v>
      </c>
      <c r="I480" s="54">
        <v>20700</v>
      </c>
      <c r="J480" s="53"/>
      <c r="K480" s="54">
        <f t="shared" si="7"/>
        <v>1.0837696335078535</v>
      </c>
    </row>
    <row r="481" spans="1:11" hidden="1" x14ac:dyDescent="0.2">
      <c r="A481" s="2" t="s">
        <v>23</v>
      </c>
      <c r="C481" s="30"/>
      <c r="D481" s="42"/>
      <c r="E481" s="31"/>
      <c r="F481" s="32" t="s">
        <v>722</v>
      </c>
      <c r="G481" s="32" t="s">
        <v>733</v>
      </c>
      <c r="H481" s="53"/>
      <c r="I481" s="54">
        <v>250</v>
      </c>
      <c r="J481" s="53"/>
      <c r="K481" s="54" t="str">
        <f t="shared" si="7"/>
        <v>***</v>
      </c>
    </row>
    <row r="482" spans="1:11" hidden="1" x14ac:dyDescent="0.2">
      <c r="A482" s="2" t="s">
        <v>23</v>
      </c>
      <c r="C482" s="30"/>
      <c r="D482" s="42"/>
      <c r="E482" s="31"/>
      <c r="F482" s="32" t="s">
        <v>26</v>
      </c>
      <c r="G482" s="32" t="s">
        <v>733</v>
      </c>
      <c r="H482" s="53"/>
      <c r="I482" s="54">
        <v>3400</v>
      </c>
      <c r="J482" s="53"/>
      <c r="K482" s="54" t="str">
        <f t="shared" si="7"/>
        <v>***</v>
      </c>
    </row>
    <row r="483" spans="1:11" hidden="1" x14ac:dyDescent="0.2">
      <c r="A483" s="2" t="s">
        <v>23</v>
      </c>
      <c r="C483" s="30"/>
      <c r="D483" s="42"/>
      <c r="E483" s="31"/>
      <c r="F483" s="32" t="s">
        <v>91</v>
      </c>
      <c r="G483" s="32" t="s">
        <v>733</v>
      </c>
      <c r="H483" s="53"/>
      <c r="I483" s="54">
        <v>11014</v>
      </c>
      <c r="J483" s="53"/>
      <c r="K483" s="54" t="str">
        <f t="shared" si="7"/>
        <v>***</v>
      </c>
    </row>
    <row r="484" spans="1:11" hidden="1" x14ac:dyDescent="0.2">
      <c r="A484" s="2" t="s">
        <v>23</v>
      </c>
      <c r="C484" s="30"/>
      <c r="D484" s="42"/>
      <c r="E484" s="31"/>
      <c r="F484" s="32" t="s">
        <v>32</v>
      </c>
      <c r="G484" s="32" t="s">
        <v>733</v>
      </c>
      <c r="H484" s="53"/>
      <c r="I484" s="54">
        <v>3786</v>
      </c>
      <c r="J484" s="53"/>
      <c r="K484" s="54" t="str">
        <f t="shared" si="7"/>
        <v>***</v>
      </c>
    </row>
    <row r="485" spans="1:11" hidden="1" x14ac:dyDescent="0.2">
      <c r="A485" s="2" t="s">
        <v>23</v>
      </c>
      <c r="C485" s="30"/>
      <c r="D485" s="42"/>
      <c r="E485" s="31"/>
      <c r="F485" s="32" t="s">
        <v>107</v>
      </c>
      <c r="G485" s="32" t="s">
        <v>733</v>
      </c>
      <c r="H485" s="53"/>
      <c r="I485" s="54">
        <v>2250</v>
      </c>
      <c r="J485" s="53"/>
      <c r="K485" s="54" t="str">
        <f t="shared" si="7"/>
        <v>***</v>
      </c>
    </row>
    <row r="486" spans="1:11" x14ac:dyDescent="0.2">
      <c r="A486" s="2" t="s">
        <v>19</v>
      </c>
      <c r="C486" s="24" t="s">
        <v>697</v>
      </c>
      <c r="D486" s="40" t="s">
        <v>734</v>
      </c>
      <c r="E486" s="25" t="s">
        <v>735</v>
      </c>
      <c r="F486" s="26"/>
      <c r="G486" s="26"/>
      <c r="H486" s="49">
        <v>7200</v>
      </c>
      <c r="I486" s="50">
        <v>7200</v>
      </c>
      <c r="J486" s="49" t="s">
        <v>21</v>
      </c>
      <c r="K486" s="50">
        <f t="shared" si="7"/>
        <v>1</v>
      </c>
    </row>
    <row r="487" spans="1:11" x14ac:dyDescent="0.2">
      <c r="A487" s="2" t="s">
        <v>22</v>
      </c>
      <c r="C487" s="27"/>
      <c r="D487" s="41"/>
      <c r="E487" s="28" t="s">
        <v>70</v>
      </c>
      <c r="F487" s="29"/>
      <c r="G487" s="29"/>
      <c r="H487" s="51">
        <v>7200</v>
      </c>
      <c r="I487" s="52">
        <v>7200</v>
      </c>
      <c r="J487" s="51"/>
      <c r="K487" s="52">
        <f t="shared" si="7"/>
        <v>1</v>
      </c>
    </row>
    <row r="488" spans="1:11" x14ac:dyDescent="0.2">
      <c r="A488" s="2" t="s">
        <v>23</v>
      </c>
      <c r="C488" s="30"/>
      <c r="D488" s="42"/>
      <c r="E488" s="31" t="s">
        <v>24</v>
      </c>
      <c r="F488" s="32"/>
      <c r="G488" s="32"/>
      <c r="H488" s="53">
        <v>7200</v>
      </c>
      <c r="I488" s="54">
        <v>7200</v>
      </c>
      <c r="J488" s="53"/>
      <c r="K488" s="54">
        <f t="shared" si="7"/>
        <v>1</v>
      </c>
    </row>
    <row r="489" spans="1:11" hidden="1" x14ac:dyDescent="0.2">
      <c r="A489" s="2" t="s">
        <v>23</v>
      </c>
      <c r="C489" s="30"/>
      <c r="D489" s="42"/>
      <c r="E489" s="31"/>
      <c r="F489" s="32" t="s">
        <v>62</v>
      </c>
      <c r="G489" s="32" t="s">
        <v>736</v>
      </c>
      <c r="H489" s="53"/>
      <c r="I489" s="54">
        <v>200</v>
      </c>
      <c r="J489" s="53"/>
      <c r="K489" s="54" t="str">
        <f t="shared" si="7"/>
        <v>***</v>
      </c>
    </row>
    <row r="490" spans="1:11" hidden="1" x14ac:dyDescent="0.2">
      <c r="A490" s="2" t="s">
        <v>23</v>
      </c>
      <c r="C490" s="30"/>
      <c r="D490" s="42"/>
      <c r="E490" s="31"/>
      <c r="F490" s="32" t="s">
        <v>32</v>
      </c>
      <c r="G490" s="32" t="s">
        <v>736</v>
      </c>
      <c r="H490" s="53"/>
      <c r="I490" s="54">
        <v>7000</v>
      </c>
      <c r="J490" s="53"/>
      <c r="K490" s="54" t="str">
        <f t="shared" si="7"/>
        <v>***</v>
      </c>
    </row>
    <row r="491" spans="1:11" x14ac:dyDescent="0.2">
      <c r="A491" s="2" t="s">
        <v>19</v>
      </c>
      <c r="C491" s="24" t="s">
        <v>697</v>
      </c>
      <c r="D491" s="40" t="s">
        <v>737</v>
      </c>
      <c r="E491" s="25" t="s">
        <v>738</v>
      </c>
      <c r="F491" s="26"/>
      <c r="G491" s="26"/>
      <c r="H491" s="49">
        <v>18000</v>
      </c>
      <c r="I491" s="50">
        <v>18000</v>
      </c>
      <c r="J491" s="49" t="s">
        <v>21</v>
      </c>
      <c r="K491" s="50">
        <f t="shared" si="7"/>
        <v>1</v>
      </c>
    </row>
    <row r="492" spans="1:11" x14ac:dyDescent="0.2">
      <c r="A492" s="2" t="s">
        <v>22</v>
      </c>
      <c r="C492" s="27"/>
      <c r="D492" s="41"/>
      <c r="E492" s="28" t="s">
        <v>70</v>
      </c>
      <c r="F492" s="29"/>
      <c r="G492" s="29"/>
      <c r="H492" s="51">
        <v>18000</v>
      </c>
      <c r="I492" s="52">
        <v>18000</v>
      </c>
      <c r="J492" s="51"/>
      <c r="K492" s="52">
        <f t="shared" si="7"/>
        <v>1</v>
      </c>
    </row>
    <row r="493" spans="1:11" x14ac:dyDescent="0.2">
      <c r="A493" s="2" t="s">
        <v>23</v>
      </c>
      <c r="C493" s="30"/>
      <c r="D493" s="42"/>
      <c r="E493" s="31" t="s">
        <v>24</v>
      </c>
      <c r="F493" s="32"/>
      <c r="G493" s="32"/>
      <c r="H493" s="53">
        <v>18000</v>
      </c>
      <c r="I493" s="54">
        <v>18000</v>
      </c>
      <c r="J493" s="53"/>
      <c r="K493" s="54">
        <f t="shared" ref="K493:K556" si="8">IF(H493=0,"***",I493/H493)</f>
        <v>1</v>
      </c>
    </row>
    <row r="494" spans="1:11" hidden="1" x14ac:dyDescent="0.2">
      <c r="A494" s="2" t="s">
        <v>23</v>
      </c>
      <c r="C494" s="30"/>
      <c r="D494" s="42"/>
      <c r="E494" s="31"/>
      <c r="F494" s="32" t="s">
        <v>26</v>
      </c>
      <c r="G494" s="32" t="s">
        <v>739</v>
      </c>
      <c r="H494" s="53"/>
      <c r="I494" s="54">
        <v>17000</v>
      </c>
      <c r="J494" s="53"/>
      <c r="K494" s="54" t="str">
        <f t="shared" si="8"/>
        <v>***</v>
      </c>
    </row>
    <row r="495" spans="1:11" hidden="1" x14ac:dyDescent="0.2">
      <c r="A495" s="2" t="s">
        <v>23</v>
      </c>
      <c r="C495" s="30"/>
      <c r="D495" s="42"/>
      <c r="E495" s="31"/>
      <c r="F495" s="32" t="s">
        <v>32</v>
      </c>
      <c r="G495" s="32" t="s">
        <v>739</v>
      </c>
      <c r="H495" s="53"/>
      <c r="I495" s="54">
        <v>1000</v>
      </c>
      <c r="J495" s="53"/>
      <c r="K495" s="54" t="str">
        <f t="shared" si="8"/>
        <v>***</v>
      </c>
    </row>
    <row r="496" spans="1:11" x14ac:dyDescent="0.2">
      <c r="A496" s="2" t="s">
        <v>19</v>
      </c>
      <c r="C496" s="24" t="s">
        <v>697</v>
      </c>
      <c r="D496" s="40" t="s">
        <v>740</v>
      </c>
      <c r="E496" s="25" t="s">
        <v>741</v>
      </c>
      <c r="F496" s="26"/>
      <c r="G496" s="26"/>
      <c r="H496" s="49">
        <v>12000</v>
      </c>
      <c r="I496" s="50">
        <v>12000</v>
      </c>
      <c r="J496" s="49" t="s">
        <v>21</v>
      </c>
      <c r="K496" s="50">
        <f t="shared" si="8"/>
        <v>1</v>
      </c>
    </row>
    <row r="497" spans="1:11" x14ac:dyDescent="0.2">
      <c r="A497" s="2" t="s">
        <v>22</v>
      </c>
      <c r="C497" s="27"/>
      <c r="D497" s="41"/>
      <c r="E497" s="28" t="s">
        <v>70</v>
      </c>
      <c r="F497" s="29"/>
      <c r="G497" s="29"/>
      <c r="H497" s="51">
        <v>12000</v>
      </c>
      <c r="I497" s="52">
        <v>12000</v>
      </c>
      <c r="J497" s="51"/>
      <c r="K497" s="52">
        <f t="shared" si="8"/>
        <v>1</v>
      </c>
    </row>
    <row r="498" spans="1:11" x14ac:dyDescent="0.2">
      <c r="A498" s="2" t="s">
        <v>23</v>
      </c>
      <c r="C498" s="30"/>
      <c r="D498" s="42"/>
      <c r="E498" s="31" t="s">
        <v>24</v>
      </c>
      <c r="F498" s="32"/>
      <c r="G498" s="32"/>
      <c r="H498" s="53">
        <v>12000</v>
      </c>
      <c r="I498" s="54">
        <v>12000</v>
      </c>
      <c r="J498" s="53"/>
      <c r="K498" s="54">
        <f t="shared" si="8"/>
        <v>1</v>
      </c>
    </row>
    <row r="499" spans="1:11" hidden="1" x14ac:dyDescent="0.2">
      <c r="A499" s="2" t="s">
        <v>23</v>
      </c>
      <c r="C499" s="30"/>
      <c r="D499" s="42"/>
      <c r="E499" s="31"/>
      <c r="F499" s="32" t="s">
        <v>26</v>
      </c>
      <c r="G499" s="32" t="s">
        <v>742</v>
      </c>
      <c r="H499" s="53"/>
      <c r="I499" s="54">
        <v>10000</v>
      </c>
      <c r="J499" s="53"/>
      <c r="K499" s="54" t="str">
        <f t="shared" si="8"/>
        <v>***</v>
      </c>
    </row>
    <row r="500" spans="1:11" hidden="1" x14ac:dyDescent="0.2">
      <c r="A500" s="2" t="s">
        <v>23</v>
      </c>
      <c r="C500" s="30"/>
      <c r="D500" s="42"/>
      <c r="E500" s="31"/>
      <c r="F500" s="32" t="s">
        <v>32</v>
      </c>
      <c r="G500" s="32" t="s">
        <v>742</v>
      </c>
      <c r="H500" s="53"/>
      <c r="I500" s="54">
        <v>2000</v>
      </c>
      <c r="J500" s="53"/>
      <c r="K500" s="54" t="str">
        <f t="shared" si="8"/>
        <v>***</v>
      </c>
    </row>
    <row r="501" spans="1:11" x14ac:dyDescent="0.2">
      <c r="A501" s="2" t="s">
        <v>19</v>
      </c>
      <c r="C501" s="24" t="s">
        <v>697</v>
      </c>
      <c r="D501" s="40" t="s">
        <v>743</v>
      </c>
      <c r="E501" s="25" t="s">
        <v>744</v>
      </c>
      <c r="F501" s="26"/>
      <c r="G501" s="26"/>
      <c r="H501" s="49">
        <v>4970</v>
      </c>
      <c r="I501" s="50">
        <v>6970</v>
      </c>
      <c r="J501" s="49" t="s">
        <v>21</v>
      </c>
      <c r="K501" s="50">
        <f t="shared" si="8"/>
        <v>1.4024144869215291</v>
      </c>
    </row>
    <row r="502" spans="1:11" x14ac:dyDescent="0.2">
      <c r="A502" s="2" t="s">
        <v>22</v>
      </c>
      <c r="C502" s="27"/>
      <c r="D502" s="41"/>
      <c r="E502" s="28" t="s">
        <v>70</v>
      </c>
      <c r="F502" s="29"/>
      <c r="G502" s="29"/>
      <c r="H502" s="51">
        <v>4920</v>
      </c>
      <c r="I502" s="52">
        <v>6770</v>
      </c>
      <c r="J502" s="51"/>
      <c r="K502" s="52">
        <f t="shared" si="8"/>
        <v>1.3760162601626016</v>
      </c>
    </row>
    <row r="503" spans="1:11" x14ac:dyDescent="0.2">
      <c r="A503" s="2" t="s">
        <v>23</v>
      </c>
      <c r="C503" s="30"/>
      <c r="D503" s="42"/>
      <c r="E503" s="31" t="s">
        <v>24</v>
      </c>
      <c r="F503" s="32"/>
      <c r="G503" s="32"/>
      <c r="H503" s="53">
        <v>4920</v>
      </c>
      <c r="I503" s="54">
        <v>6770</v>
      </c>
      <c r="J503" s="53"/>
      <c r="K503" s="54">
        <f t="shared" si="8"/>
        <v>1.3760162601626016</v>
      </c>
    </row>
    <row r="504" spans="1:11" hidden="1" x14ac:dyDescent="0.2">
      <c r="A504" s="2" t="s">
        <v>23</v>
      </c>
      <c r="C504" s="30"/>
      <c r="D504" s="42"/>
      <c r="E504" s="31"/>
      <c r="F504" s="32" t="s">
        <v>90</v>
      </c>
      <c r="G504" s="32" t="s">
        <v>745</v>
      </c>
      <c r="H504" s="53"/>
      <c r="I504" s="54">
        <v>2250</v>
      </c>
      <c r="J504" s="53"/>
      <c r="K504" s="54" t="str">
        <f t="shared" si="8"/>
        <v>***</v>
      </c>
    </row>
    <row r="505" spans="1:11" hidden="1" x14ac:dyDescent="0.2">
      <c r="A505" s="2" t="s">
        <v>23</v>
      </c>
      <c r="C505" s="30"/>
      <c r="D505" s="42"/>
      <c r="E505" s="31"/>
      <c r="F505" s="32" t="s">
        <v>26</v>
      </c>
      <c r="G505" s="32" t="s">
        <v>745</v>
      </c>
      <c r="H505" s="53"/>
      <c r="I505" s="54">
        <v>650</v>
      </c>
      <c r="J505" s="53"/>
      <c r="K505" s="54" t="str">
        <f t="shared" si="8"/>
        <v>***</v>
      </c>
    </row>
    <row r="506" spans="1:11" hidden="1" x14ac:dyDescent="0.2">
      <c r="A506" s="2" t="s">
        <v>23</v>
      </c>
      <c r="C506" s="30"/>
      <c r="D506" s="42"/>
      <c r="E506" s="31"/>
      <c r="F506" s="32" t="s">
        <v>32</v>
      </c>
      <c r="G506" s="32" t="s">
        <v>745</v>
      </c>
      <c r="H506" s="53"/>
      <c r="I506" s="54">
        <v>70</v>
      </c>
      <c r="J506" s="53"/>
      <c r="K506" s="54" t="str">
        <f t="shared" si="8"/>
        <v>***</v>
      </c>
    </row>
    <row r="507" spans="1:11" hidden="1" x14ac:dyDescent="0.2">
      <c r="A507" s="2" t="s">
        <v>23</v>
      </c>
      <c r="C507" s="30"/>
      <c r="D507" s="42"/>
      <c r="E507" s="31"/>
      <c r="F507" s="32" t="s">
        <v>33</v>
      </c>
      <c r="G507" s="32" t="s">
        <v>745</v>
      </c>
      <c r="H507" s="53"/>
      <c r="I507" s="54">
        <v>250</v>
      </c>
      <c r="J507" s="53"/>
      <c r="K507" s="54" t="str">
        <f t="shared" si="8"/>
        <v>***</v>
      </c>
    </row>
    <row r="508" spans="1:11" hidden="1" x14ac:dyDescent="0.2">
      <c r="A508" s="2" t="s">
        <v>23</v>
      </c>
      <c r="C508" s="30"/>
      <c r="D508" s="42"/>
      <c r="E508" s="31"/>
      <c r="F508" s="32" t="s">
        <v>34</v>
      </c>
      <c r="G508" s="32" t="s">
        <v>745</v>
      </c>
      <c r="H508" s="53"/>
      <c r="I508" s="54">
        <v>3550</v>
      </c>
      <c r="J508" s="53"/>
      <c r="K508" s="54" t="str">
        <f t="shared" si="8"/>
        <v>***</v>
      </c>
    </row>
    <row r="509" spans="1:11" x14ac:dyDescent="0.2">
      <c r="A509" s="2" t="s">
        <v>22</v>
      </c>
      <c r="C509" s="27"/>
      <c r="D509" s="41"/>
      <c r="E509" s="28" t="s">
        <v>51</v>
      </c>
      <c r="F509" s="29"/>
      <c r="G509" s="29"/>
      <c r="H509" s="51">
        <v>50</v>
      </c>
      <c r="I509" s="52">
        <v>200</v>
      </c>
      <c r="J509" s="51"/>
      <c r="K509" s="52">
        <f t="shared" si="8"/>
        <v>4</v>
      </c>
    </row>
    <row r="510" spans="1:11" x14ac:dyDescent="0.2">
      <c r="A510" s="2" t="s">
        <v>23</v>
      </c>
      <c r="C510" s="30"/>
      <c r="D510" s="42"/>
      <c r="E510" s="31" t="s">
        <v>24</v>
      </c>
      <c r="F510" s="32"/>
      <c r="G510" s="32"/>
      <c r="H510" s="53">
        <v>50</v>
      </c>
      <c r="I510" s="54">
        <v>200</v>
      </c>
      <c r="J510" s="53"/>
      <c r="K510" s="54">
        <f t="shared" si="8"/>
        <v>4</v>
      </c>
    </row>
    <row r="511" spans="1:11" hidden="1" x14ac:dyDescent="0.2">
      <c r="A511" s="2" t="s">
        <v>23</v>
      </c>
      <c r="C511" s="30"/>
      <c r="D511" s="42"/>
      <c r="E511" s="31"/>
      <c r="F511" s="32" t="s">
        <v>49</v>
      </c>
      <c r="G511" s="32" t="s">
        <v>745</v>
      </c>
      <c r="H511" s="53"/>
      <c r="I511" s="54">
        <v>200</v>
      </c>
      <c r="J511" s="53"/>
      <c r="K511" s="54" t="str">
        <f t="shared" si="8"/>
        <v>***</v>
      </c>
    </row>
    <row r="512" spans="1:11" x14ac:dyDescent="0.2">
      <c r="A512" s="2" t="s">
        <v>19</v>
      </c>
      <c r="C512" s="24" t="s">
        <v>697</v>
      </c>
      <c r="D512" s="40" t="s">
        <v>746</v>
      </c>
      <c r="E512" s="25" t="s">
        <v>747</v>
      </c>
      <c r="F512" s="26"/>
      <c r="G512" s="26"/>
      <c r="H512" s="49">
        <v>14500</v>
      </c>
      <c r="I512" s="50">
        <v>14500</v>
      </c>
      <c r="J512" s="49" t="s">
        <v>21</v>
      </c>
      <c r="K512" s="50">
        <f t="shared" si="8"/>
        <v>1</v>
      </c>
    </row>
    <row r="513" spans="1:11" x14ac:dyDescent="0.2">
      <c r="A513" s="2" t="s">
        <v>22</v>
      </c>
      <c r="C513" s="27"/>
      <c r="D513" s="41"/>
      <c r="E513" s="28" t="s">
        <v>70</v>
      </c>
      <c r="F513" s="29"/>
      <c r="G513" s="29"/>
      <c r="H513" s="51">
        <v>14500</v>
      </c>
      <c r="I513" s="52">
        <v>14500</v>
      </c>
      <c r="J513" s="51"/>
      <c r="K513" s="52">
        <f t="shared" si="8"/>
        <v>1</v>
      </c>
    </row>
    <row r="514" spans="1:11" x14ac:dyDescent="0.2">
      <c r="A514" s="2" t="s">
        <v>23</v>
      </c>
      <c r="C514" s="30"/>
      <c r="D514" s="42"/>
      <c r="E514" s="31" t="s">
        <v>24</v>
      </c>
      <c r="F514" s="32"/>
      <c r="G514" s="32"/>
      <c r="H514" s="53">
        <v>14500</v>
      </c>
      <c r="I514" s="54">
        <v>14500</v>
      </c>
      <c r="J514" s="53"/>
      <c r="K514" s="54">
        <f t="shared" si="8"/>
        <v>1</v>
      </c>
    </row>
    <row r="515" spans="1:11" hidden="1" x14ac:dyDescent="0.2">
      <c r="A515" s="2" t="s">
        <v>23</v>
      </c>
      <c r="C515" s="30"/>
      <c r="D515" s="42"/>
      <c r="E515" s="31"/>
      <c r="F515" s="32" t="s">
        <v>26</v>
      </c>
      <c r="G515" s="32" t="s">
        <v>748</v>
      </c>
      <c r="H515" s="53"/>
      <c r="I515" s="54">
        <v>3000</v>
      </c>
      <c r="J515" s="53"/>
      <c r="K515" s="54" t="str">
        <f t="shared" si="8"/>
        <v>***</v>
      </c>
    </row>
    <row r="516" spans="1:11" hidden="1" x14ac:dyDescent="0.2">
      <c r="A516" s="2" t="s">
        <v>23</v>
      </c>
      <c r="C516" s="30"/>
      <c r="D516" s="42"/>
      <c r="E516" s="31"/>
      <c r="F516" s="32" t="s">
        <v>91</v>
      </c>
      <c r="G516" s="32" t="s">
        <v>748</v>
      </c>
      <c r="H516" s="53"/>
      <c r="I516" s="54">
        <v>5000</v>
      </c>
      <c r="J516" s="53"/>
      <c r="K516" s="54" t="str">
        <f t="shared" si="8"/>
        <v>***</v>
      </c>
    </row>
    <row r="517" spans="1:11" hidden="1" x14ac:dyDescent="0.2">
      <c r="A517" s="2" t="s">
        <v>23</v>
      </c>
      <c r="C517" s="30"/>
      <c r="D517" s="42"/>
      <c r="E517" s="31"/>
      <c r="F517" s="32" t="s">
        <v>32</v>
      </c>
      <c r="G517" s="32" t="s">
        <v>748</v>
      </c>
      <c r="H517" s="53"/>
      <c r="I517" s="54">
        <v>6500</v>
      </c>
      <c r="J517" s="53"/>
      <c r="K517" s="54" t="str">
        <f t="shared" si="8"/>
        <v>***</v>
      </c>
    </row>
    <row r="518" spans="1:11" x14ac:dyDescent="0.2">
      <c r="A518" s="2" t="s">
        <v>19</v>
      </c>
      <c r="C518" s="24" t="s">
        <v>697</v>
      </c>
      <c r="D518" s="40" t="s">
        <v>749</v>
      </c>
      <c r="E518" s="25" t="s">
        <v>750</v>
      </c>
      <c r="F518" s="26"/>
      <c r="G518" s="26"/>
      <c r="H518" s="49">
        <v>250</v>
      </c>
      <c r="I518" s="50">
        <v>250</v>
      </c>
      <c r="J518" s="49" t="s">
        <v>21</v>
      </c>
      <c r="K518" s="50">
        <f t="shared" si="8"/>
        <v>1</v>
      </c>
    </row>
    <row r="519" spans="1:11" x14ac:dyDescent="0.2">
      <c r="A519" s="2" t="s">
        <v>22</v>
      </c>
      <c r="C519" s="27"/>
      <c r="D519" s="41"/>
      <c r="E519" s="28" t="s">
        <v>70</v>
      </c>
      <c r="F519" s="29"/>
      <c r="G519" s="29"/>
      <c r="H519" s="51">
        <v>250</v>
      </c>
      <c r="I519" s="52">
        <v>250</v>
      </c>
      <c r="J519" s="51"/>
      <c r="K519" s="52">
        <f t="shared" si="8"/>
        <v>1</v>
      </c>
    </row>
    <row r="520" spans="1:11" x14ac:dyDescent="0.2">
      <c r="A520" s="2" t="s">
        <v>23</v>
      </c>
      <c r="C520" s="30"/>
      <c r="D520" s="42"/>
      <c r="E520" s="31" t="s">
        <v>24</v>
      </c>
      <c r="F520" s="32"/>
      <c r="G520" s="32"/>
      <c r="H520" s="53">
        <v>250</v>
      </c>
      <c r="I520" s="54">
        <v>250</v>
      </c>
      <c r="J520" s="53"/>
      <c r="K520" s="54">
        <f t="shared" si="8"/>
        <v>1</v>
      </c>
    </row>
    <row r="521" spans="1:11" hidden="1" x14ac:dyDescent="0.2">
      <c r="A521" s="2" t="s">
        <v>23</v>
      </c>
      <c r="C521" s="30"/>
      <c r="D521" s="42"/>
      <c r="E521" s="31"/>
      <c r="F521" s="32" t="s">
        <v>26</v>
      </c>
      <c r="G521" s="32" t="s">
        <v>751</v>
      </c>
      <c r="H521" s="53"/>
      <c r="I521" s="54">
        <v>250</v>
      </c>
      <c r="J521" s="53"/>
      <c r="K521" s="54" t="str">
        <f t="shared" si="8"/>
        <v>***</v>
      </c>
    </row>
    <row r="522" spans="1:11" x14ac:dyDescent="0.2">
      <c r="A522" s="2" t="s">
        <v>19</v>
      </c>
      <c r="C522" s="24" t="s">
        <v>697</v>
      </c>
      <c r="D522" s="40" t="s">
        <v>752</v>
      </c>
      <c r="E522" s="25" t="s">
        <v>753</v>
      </c>
      <c r="F522" s="26"/>
      <c r="G522" s="26"/>
      <c r="H522" s="49">
        <v>150</v>
      </c>
      <c r="I522" s="50">
        <v>150</v>
      </c>
      <c r="J522" s="49" t="s">
        <v>21</v>
      </c>
      <c r="K522" s="50">
        <f t="shared" si="8"/>
        <v>1</v>
      </c>
    </row>
    <row r="523" spans="1:11" x14ac:dyDescent="0.2">
      <c r="A523" s="2" t="s">
        <v>22</v>
      </c>
      <c r="C523" s="27"/>
      <c r="D523" s="41"/>
      <c r="E523" s="28" t="s">
        <v>70</v>
      </c>
      <c r="F523" s="29"/>
      <c r="G523" s="29"/>
      <c r="H523" s="51">
        <v>150</v>
      </c>
      <c r="I523" s="52">
        <v>150</v>
      </c>
      <c r="J523" s="51"/>
      <c r="K523" s="52">
        <f t="shared" si="8"/>
        <v>1</v>
      </c>
    </row>
    <row r="524" spans="1:11" x14ac:dyDescent="0.2">
      <c r="A524" s="2" t="s">
        <v>23</v>
      </c>
      <c r="C524" s="30"/>
      <c r="D524" s="42"/>
      <c r="E524" s="31" t="s">
        <v>24</v>
      </c>
      <c r="F524" s="32"/>
      <c r="G524" s="32"/>
      <c r="H524" s="53">
        <v>150</v>
      </c>
      <c r="I524" s="54">
        <v>150</v>
      </c>
      <c r="J524" s="53"/>
      <c r="K524" s="54">
        <f t="shared" si="8"/>
        <v>1</v>
      </c>
    </row>
    <row r="525" spans="1:11" hidden="1" x14ac:dyDescent="0.2">
      <c r="A525" s="2" t="s">
        <v>23</v>
      </c>
      <c r="C525" s="30"/>
      <c r="D525" s="42"/>
      <c r="E525" s="31"/>
      <c r="F525" s="32" t="s">
        <v>26</v>
      </c>
      <c r="G525" s="32" t="s">
        <v>754</v>
      </c>
      <c r="H525" s="53"/>
      <c r="I525" s="54">
        <v>150</v>
      </c>
      <c r="J525" s="53"/>
      <c r="K525" s="54" t="str">
        <f t="shared" si="8"/>
        <v>***</v>
      </c>
    </row>
    <row r="526" spans="1:11" x14ac:dyDescent="0.2">
      <c r="A526" s="2" t="s">
        <v>19</v>
      </c>
      <c r="C526" s="24" t="s">
        <v>697</v>
      </c>
      <c r="D526" s="40" t="s">
        <v>755</v>
      </c>
      <c r="E526" s="25" t="s">
        <v>756</v>
      </c>
      <c r="F526" s="26"/>
      <c r="G526" s="26"/>
      <c r="H526" s="49">
        <v>150</v>
      </c>
      <c r="I526" s="50">
        <v>150</v>
      </c>
      <c r="J526" s="49" t="s">
        <v>21</v>
      </c>
      <c r="K526" s="50">
        <f t="shared" si="8"/>
        <v>1</v>
      </c>
    </row>
    <row r="527" spans="1:11" x14ac:dyDescent="0.2">
      <c r="A527" s="2" t="s">
        <v>22</v>
      </c>
      <c r="C527" s="27"/>
      <c r="D527" s="41"/>
      <c r="E527" s="28" t="s">
        <v>70</v>
      </c>
      <c r="F527" s="29"/>
      <c r="G527" s="29"/>
      <c r="H527" s="51">
        <v>150</v>
      </c>
      <c r="I527" s="52">
        <v>150</v>
      </c>
      <c r="J527" s="51"/>
      <c r="K527" s="52">
        <f t="shared" si="8"/>
        <v>1</v>
      </c>
    </row>
    <row r="528" spans="1:11" x14ac:dyDescent="0.2">
      <c r="A528" s="2" t="s">
        <v>23</v>
      </c>
      <c r="C528" s="30"/>
      <c r="D528" s="42"/>
      <c r="E528" s="31" t="s">
        <v>24</v>
      </c>
      <c r="F528" s="32"/>
      <c r="G528" s="32"/>
      <c r="H528" s="53">
        <v>150</v>
      </c>
      <c r="I528" s="54">
        <v>150</v>
      </c>
      <c r="J528" s="53"/>
      <c r="K528" s="54">
        <f t="shared" si="8"/>
        <v>1</v>
      </c>
    </row>
    <row r="529" spans="1:11" hidden="1" x14ac:dyDescent="0.2">
      <c r="A529" s="2" t="s">
        <v>23</v>
      </c>
      <c r="C529" s="30"/>
      <c r="D529" s="42"/>
      <c r="E529" s="31"/>
      <c r="F529" s="32" t="s">
        <v>26</v>
      </c>
      <c r="G529" s="32" t="s">
        <v>757</v>
      </c>
      <c r="H529" s="53"/>
      <c r="I529" s="54">
        <v>150</v>
      </c>
      <c r="J529" s="53"/>
      <c r="K529" s="54" t="str">
        <f t="shared" si="8"/>
        <v>***</v>
      </c>
    </row>
    <row r="530" spans="1:11" x14ac:dyDescent="0.2">
      <c r="A530" s="2" t="s">
        <v>19</v>
      </c>
      <c r="C530" s="24" t="s">
        <v>697</v>
      </c>
      <c r="D530" s="40" t="s">
        <v>758</v>
      </c>
      <c r="E530" s="25" t="s">
        <v>759</v>
      </c>
      <c r="F530" s="26"/>
      <c r="G530" s="26"/>
      <c r="H530" s="49">
        <v>150</v>
      </c>
      <c r="I530" s="50">
        <v>150</v>
      </c>
      <c r="J530" s="49" t="s">
        <v>21</v>
      </c>
      <c r="K530" s="50">
        <f t="shared" si="8"/>
        <v>1</v>
      </c>
    </row>
    <row r="531" spans="1:11" x14ac:dyDescent="0.2">
      <c r="A531" s="2" t="s">
        <v>22</v>
      </c>
      <c r="C531" s="27"/>
      <c r="D531" s="41"/>
      <c r="E531" s="28" t="s">
        <v>70</v>
      </c>
      <c r="F531" s="29"/>
      <c r="G531" s="29"/>
      <c r="H531" s="51">
        <v>150</v>
      </c>
      <c r="I531" s="52">
        <v>150</v>
      </c>
      <c r="J531" s="51"/>
      <c r="K531" s="52">
        <f t="shared" si="8"/>
        <v>1</v>
      </c>
    </row>
    <row r="532" spans="1:11" x14ac:dyDescent="0.2">
      <c r="A532" s="2" t="s">
        <v>23</v>
      </c>
      <c r="C532" s="30"/>
      <c r="D532" s="42"/>
      <c r="E532" s="31" t="s">
        <v>24</v>
      </c>
      <c r="F532" s="32"/>
      <c r="G532" s="32"/>
      <c r="H532" s="53">
        <v>150</v>
      </c>
      <c r="I532" s="54">
        <v>150</v>
      </c>
      <c r="J532" s="53"/>
      <c r="K532" s="54">
        <f t="shared" si="8"/>
        <v>1</v>
      </c>
    </row>
    <row r="533" spans="1:11" hidden="1" x14ac:dyDescent="0.2">
      <c r="A533" s="2" t="s">
        <v>23</v>
      </c>
      <c r="C533" s="30"/>
      <c r="D533" s="42"/>
      <c r="E533" s="31"/>
      <c r="F533" s="32" t="s">
        <v>26</v>
      </c>
      <c r="G533" s="32" t="s">
        <v>760</v>
      </c>
      <c r="H533" s="53"/>
      <c r="I533" s="54">
        <v>150</v>
      </c>
      <c r="J533" s="53"/>
      <c r="K533" s="54" t="str">
        <f t="shared" si="8"/>
        <v>***</v>
      </c>
    </row>
    <row r="534" spans="1:11" x14ac:dyDescent="0.2">
      <c r="A534" s="2" t="s">
        <v>19</v>
      </c>
      <c r="C534" s="24" t="s">
        <v>697</v>
      </c>
      <c r="D534" s="40" t="s">
        <v>761</v>
      </c>
      <c r="E534" s="25" t="s">
        <v>762</v>
      </c>
      <c r="F534" s="26"/>
      <c r="G534" s="26"/>
      <c r="H534" s="49">
        <v>250</v>
      </c>
      <c r="I534" s="50">
        <v>250</v>
      </c>
      <c r="J534" s="49" t="s">
        <v>21</v>
      </c>
      <c r="K534" s="50">
        <f t="shared" si="8"/>
        <v>1</v>
      </c>
    </row>
    <row r="535" spans="1:11" x14ac:dyDescent="0.2">
      <c r="A535" s="2" t="s">
        <v>22</v>
      </c>
      <c r="C535" s="27"/>
      <c r="D535" s="41"/>
      <c r="E535" s="28" t="s">
        <v>70</v>
      </c>
      <c r="F535" s="29"/>
      <c r="G535" s="29"/>
      <c r="H535" s="51">
        <v>250</v>
      </c>
      <c r="I535" s="52">
        <v>250</v>
      </c>
      <c r="J535" s="51"/>
      <c r="K535" s="52">
        <f t="shared" si="8"/>
        <v>1</v>
      </c>
    </row>
    <row r="536" spans="1:11" x14ac:dyDescent="0.2">
      <c r="A536" s="2" t="s">
        <v>23</v>
      </c>
      <c r="C536" s="30"/>
      <c r="D536" s="42"/>
      <c r="E536" s="31" t="s">
        <v>24</v>
      </c>
      <c r="F536" s="32"/>
      <c r="G536" s="32"/>
      <c r="H536" s="53">
        <v>250</v>
      </c>
      <c r="I536" s="54">
        <v>250</v>
      </c>
      <c r="J536" s="53"/>
      <c r="K536" s="54">
        <f t="shared" si="8"/>
        <v>1</v>
      </c>
    </row>
    <row r="537" spans="1:11" hidden="1" x14ac:dyDescent="0.2">
      <c r="A537" s="2" t="s">
        <v>23</v>
      </c>
      <c r="C537" s="30"/>
      <c r="D537" s="42"/>
      <c r="E537" s="31"/>
      <c r="F537" s="32" t="s">
        <v>26</v>
      </c>
      <c r="G537" s="32" t="s">
        <v>763</v>
      </c>
      <c r="H537" s="53"/>
      <c r="I537" s="54">
        <v>250</v>
      </c>
      <c r="J537" s="53"/>
      <c r="K537" s="54" t="str">
        <f t="shared" si="8"/>
        <v>***</v>
      </c>
    </row>
    <row r="538" spans="1:11" x14ac:dyDescent="0.2">
      <c r="A538" s="2" t="s">
        <v>19</v>
      </c>
      <c r="C538" s="24" t="s">
        <v>697</v>
      </c>
      <c r="D538" s="40" t="s">
        <v>764</v>
      </c>
      <c r="E538" s="25" t="s">
        <v>765</v>
      </c>
      <c r="F538" s="26"/>
      <c r="G538" s="26"/>
      <c r="H538" s="49">
        <v>150</v>
      </c>
      <c r="I538" s="50">
        <v>150</v>
      </c>
      <c r="J538" s="49" t="s">
        <v>21</v>
      </c>
      <c r="K538" s="50">
        <f t="shared" si="8"/>
        <v>1</v>
      </c>
    </row>
    <row r="539" spans="1:11" x14ac:dyDescent="0.2">
      <c r="A539" s="2" t="s">
        <v>22</v>
      </c>
      <c r="C539" s="27"/>
      <c r="D539" s="41"/>
      <c r="E539" s="28" t="s">
        <v>70</v>
      </c>
      <c r="F539" s="29"/>
      <c r="G539" s="29"/>
      <c r="H539" s="51">
        <v>150</v>
      </c>
      <c r="I539" s="52">
        <v>150</v>
      </c>
      <c r="J539" s="51"/>
      <c r="K539" s="52">
        <f t="shared" si="8"/>
        <v>1</v>
      </c>
    </row>
    <row r="540" spans="1:11" x14ac:dyDescent="0.2">
      <c r="A540" s="2" t="s">
        <v>23</v>
      </c>
      <c r="C540" s="30"/>
      <c r="D540" s="42"/>
      <c r="E540" s="31" t="s">
        <v>24</v>
      </c>
      <c r="F540" s="32"/>
      <c r="G540" s="32"/>
      <c r="H540" s="53">
        <v>150</v>
      </c>
      <c r="I540" s="54">
        <v>150</v>
      </c>
      <c r="J540" s="53"/>
      <c r="K540" s="54">
        <f t="shared" si="8"/>
        <v>1</v>
      </c>
    </row>
    <row r="541" spans="1:11" hidden="1" x14ac:dyDescent="0.2">
      <c r="A541" s="2" t="s">
        <v>23</v>
      </c>
      <c r="C541" s="30"/>
      <c r="D541" s="42"/>
      <c r="E541" s="31"/>
      <c r="F541" s="32" t="s">
        <v>26</v>
      </c>
      <c r="G541" s="32" t="s">
        <v>766</v>
      </c>
      <c r="H541" s="53"/>
      <c r="I541" s="54">
        <v>150</v>
      </c>
      <c r="J541" s="53"/>
      <c r="K541" s="54" t="str">
        <f t="shared" si="8"/>
        <v>***</v>
      </c>
    </row>
    <row r="542" spans="1:11" x14ac:dyDescent="0.2">
      <c r="A542" s="2" t="s">
        <v>19</v>
      </c>
      <c r="C542" s="24" t="s">
        <v>697</v>
      </c>
      <c r="D542" s="40" t="s">
        <v>767</v>
      </c>
      <c r="E542" s="25" t="s">
        <v>768</v>
      </c>
      <c r="F542" s="26"/>
      <c r="G542" s="26"/>
      <c r="H542" s="49">
        <v>150</v>
      </c>
      <c r="I542" s="50">
        <v>150</v>
      </c>
      <c r="J542" s="49" t="s">
        <v>21</v>
      </c>
      <c r="K542" s="50">
        <f t="shared" si="8"/>
        <v>1</v>
      </c>
    </row>
    <row r="543" spans="1:11" x14ac:dyDescent="0.2">
      <c r="A543" s="2" t="s">
        <v>22</v>
      </c>
      <c r="C543" s="27"/>
      <c r="D543" s="41"/>
      <c r="E543" s="28" t="s">
        <v>70</v>
      </c>
      <c r="F543" s="29"/>
      <c r="G543" s="29"/>
      <c r="H543" s="51">
        <v>150</v>
      </c>
      <c r="I543" s="52">
        <v>150</v>
      </c>
      <c r="J543" s="51"/>
      <c r="K543" s="52">
        <f t="shared" si="8"/>
        <v>1</v>
      </c>
    </row>
    <row r="544" spans="1:11" x14ac:dyDescent="0.2">
      <c r="A544" s="2" t="s">
        <v>23</v>
      </c>
      <c r="C544" s="30"/>
      <c r="D544" s="42"/>
      <c r="E544" s="31" t="s">
        <v>24</v>
      </c>
      <c r="F544" s="32"/>
      <c r="G544" s="32"/>
      <c r="H544" s="53">
        <v>150</v>
      </c>
      <c r="I544" s="54">
        <v>150</v>
      </c>
      <c r="J544" s="53"/>
      <c r="K544" s="54">
        <f t="shared" si="8"/>
        <v>1</v>
      </c>
    </row>
    <row r="545" spans="1:11" hidden="1" x14ac:dyDescent="0.2">
      <c r="A545" s="2" t="s">
        <v>23</v>
      </c>
      <c r="C545" s="30"/>
      <c r="D545" s="42"/>
      <c r="E545" s="31"/>
      <c r="F545" s="32" t="s">
        <v>26</v>
      </c>
      <c r="G545" s="32" t="s">
        <v>769</v>
      </c>
      <c r="H545" s="53"/>
      <c r="I545" s="54">
        <v>150</v>
      </c>
      <c r="J545" s="53"/>
      <c r="K545" s="54" t="str">
        <f t="shared" si="8"/>
        <v>***</v>
      </c>
    </row>
    <row r="546" spans="1:11" x14ac:dyDescent="0.2">
      <c r="A546" s="2" t="s">
        <v>19</v>
      </c>
      <c r="C546" s="24" t="s">
        <v>697</v>
      </c>
      <c r="D546" s="40" t="s">
        <v>770</v>
      </c>
      <c r="E546" s="25" t="s">
        <v>771</v>
      </c>
      <c r="F546" s="26"/>
      <c r="G546" s="26"/>
      <c r="H546" s="49">
        <v>150</v>
      </c>
      <c r="I546" s="50">
        <v>150</v>
      </c>
      <c r="J546" s="49" t="s">
        <v>21</v>
      </c>
      <c r="K546" s="50">
        <f t="shared" si="8"/>
        <v>1</v>
      </c>
    </row>
    <row r="547" spans="1:11" x14ac:dyDescent="0.2">
      <c r="A547" s="2" t="s">
        <v>22</v>
      </c>
      <c r="C547" s="27"/>
      <c r="D547" s="41"/>
      <c r="E547" s="28" t="s">
        <v>70</v>
      </c>
      <c r="F547" s="29"/>
      <c r="G547" s="29"/>
      <c r="H547" s="51">
        <v>150</v>
      </c>
      <c r="I547" s="52">
        <v>150</v>
      </c>
      <c r="J547" s="51"/>
      <c r="K547" s="52">
        <f t="shared" si="8"/>
        <v>1</v>
      </c>
    </row>
    <row r="548" spans="1:11" x14ac:dyDescent="0.2">
      <c r="A548" s="2" t="s">
        <v>23</v>
      </c>
      <c r="C548" s="30"/>
      <c r="D548" s="42"/>
      <c r="E548" s="31" t="s">
        <v>24</v>
      </c>
      <c r="F548" s="32"/>
      <c r="G548" s="32"/>
      <c r="H548" s="53">
        <v>150</v>
      </c>
      <c r="I548" s="54">
        <v>150</v>
      </c>
      <c r="J548" s="53"/>
      <c r="K548" s="54">
        <f t="shared" si="8"/>
        <v>1</v>
      </c>
    </row>
    <row r="549" spans="1:11" hidden="1" x14ac:dyDescent="0.2">
      <c r="A549" s="2" t="s">
        <v>23</v>
      </c>
      <c r="C549" s="30"/>
      <c r="D549" s="42"/>
      <c r="E549" s="31"/>
      <c r="F549" s="32" t="s">
        <v>26</v>
      </c>
      <c r="G549" s="32" t="s">
        <v>772</v>
      </c>
      <c r="H549" s="53"/>
      <c r="I549" s="54">
        <v>150</v>
      </c>
      <c r="J549" s="53"/>
      <c r="K549" s="54" t="str">
        <f t="shared" si="8"/>
        <v>***</v>
      </c>
    </row>
    <row r="550" spans="1:11" x14ac:dyDescent="0.2">
      <c r="A550" s="2" t="s">
        <v>19</v>
      </c>
      <c r="C550" s="24" t="s">
        <v>697</v>
      </c>
      <c r="D550" s="40" t="s">
        <v>773</v>
      </c>
      <c r="E550" s="25" t="s">
        <v>774</v>
      </c>
      <c r="F550" s="26"/>
      <c r="G550" s="26"/>
      <c r="H550" s="49">
        <v>250</v>
      </c>
      <c r="I550" s="50">
        <v>250</v>
      </c>
      <c r="J550" s="49" t="s">
        <v>21</v>
      </c>
      <c r="K550" s="50">
        <f t="shared" si="8"/>
        <v>1</v>
      </c>
    </row>
    <row r="551" spans="1:11" x14ac:dyDescent="0.2">
      <c r="A551" s="2" t="s">
        <v>22</v>
      </c>
      <c r="C551" s="27"/>
      <c r="D551" s="41"/>
      <c r="E551" s="28" t="s">
        <v>70</v>
      </c>
      <c r="F551" s="29"/>
      <c r="G551" s="29"/>
      <c r="H551" s="51">
        <v>250</v>
      </c>
      <c r="I551" s="52">
        <v>250</v>
      </c>
      <c r="J551" s="51"/>
      <c r="K551" s="52">
        <f t="shared" si="8"/>
        <v>1</v>
      </c>
    </row>
    <row r="552" spans="1:11" x14ac:dyDescent="0.2">
      <c r="A552" s="2" t="s">
        <v>23</v>
      </c>
      <c r="C552" s="30"/>
      <c r="D552" s="42"/>
      <c r="E552" s="31" t="s">
        <v>24</v>
      </c>
      <c r="F552" s="32"/>
      <c r="G552" s="32"/>
      <c r="H552" s="53">
        <v>250</v>
      </c>
      <c r="I552" s="54">
        <v>250</v>
      </c>
      <c r="J552" s="53"/>
      <c r="K552" s="54">
        <f t="shared" si="8"/>
        <v>1</v>
      </c>
    </row>
    <row r="553" spans="1:11" hidden="1" x14ac:dyDescent="0.2">
      <c r="A553" s="2" t="s">
        <v>23</v>
      </c>
      <c r="C553" s="30"/>
      <c r="D553" s="42"/>
      <c r="E553" s="31"/>
      <c r="F553" s="32" t="s">
        <v>26</v>
      </c>
      <c r="G553" s="32" t="s">
        <v>775</v>
      </c>
      <c r="H553" s="53"/>
      <c r="I553" s="54">
        <v>250</v>
      </c>
      <c r="J553" s="53"/>
      <c r="K553" s="54" t="str">
        <f t="shared" si="8"/>
        <v>***</v>
      </c>
    </row>
    <row r="554" spans="1:11" x14ac:dyDescent="0.2">
      <c r="A554" s="2" t="s">
        <v>19</v>
      </c>
      <c r="C554" s="24" t="s">
        <v>697</v>
      </c>
      <c r="D554" s="40" t="s">
        <v>776</v>
      </c>
      <c r="E554" s="25" t="s">
        <v>777</v>
      </c>
      <c r="F554" s="26"/>
      <c r="G554" s="26"/>
      <c r="H554" s="49">
        <v>150</v>
      </c>
      <c r="I554" s="50">
        <v>150</v>
      </c>
      <c r="J554" s="49" t="s">
        <v>21</v>
      </c>
      <c r="K554" s="50">
        <f t="shared" si="8"/>
        <v>1</v>
      </c>
    </row>
    <row r="555" spans="1:11" x14ac:dyDescent="0.2">
      <c r="A555" s="2" t="s">
        <v>22</v>
      </c>
      <c r="C555" s="27"/>
      <c r="D555" s="41"/>
      <c r="E555" s="28" t="s">
        <v>70</v>
      </c>
      <c r="F555" s="29"/>
      <c r="G555" s="29"/>
      <c r="H555" s="51">
        <v>150</v>
      </c>
      <c r="I555" s="52">
        <v>150</v>
      </c>
      <c r="J555" s="51"/>
      <c r="K555" s="52">
        <f t="shared" si="8"/>
        <v>1</v>
      </c>
    </row>
    <row r="556" spans="1:11" x14ac:dyDescent="0.2">
      <c r="A556" s="2" t="s">
        <v>23</v>
      </c>
      <c r="C556" s="30"/>
      <c r="D556" s="42"/>
      <c r="E556" s="31" t="s">
        <v>24</v>
      </c>
      <c r="F556" s="32"/>
      <c r="G556" s="32"/>
      <c r="H556" s="53">
        <v>150</v>
      </c>
      <c r="I556" s="54">
        <v>150</v>
      </c>
      <c r="J556" s="53"/>
      <c r="K556" s="54">
        <f t="shared" si="8"/>
        <v>1</v>
      </c>
    </row>
    <row r="557" spans="1:11" hidden="1" x14ac:dyDescent="0.2">
      <c r="A557" s="2" t="s">
        <v>23</v>
      </c>
      <c r="C557" s="30"/>
      <c r="D557" s="42"/>
      <c r="E557" s="31"/>
      <c r="F557" s="32" t="s">
        <v>26</v>
      </c>
      <c r="G557" s="32" t="s">
        <v>778</v>
      </c>
      <c r="H557" s="53"/>
      <c r="I557" s="54">
        <v>150</v>
      </c>
      <c r="J557" s="53"/>
      <c r="K557" s="54" t="str">
        <f t="shared" ref="K557:K620" si="9">IF(H557=0,"***",I557/H557)</f>
        <v>***</v>
      </c>
    </row>
    <row r="558" spans="1:11" x14ac:dyDescent="0.2">
      <c r="A558" s="2" t="s">
        <v>19</v>
      </c>
      <c r="C558" s="24" t="s">
        <v>697</v>
      </c>
      <c r="D558" s="40" t="s">
        <v>779</v>
      </c>
      <c r="E558" s="25" t="s">
        <v>780</v>
      </c>
      <c r="F558" s="26"/>
      <c r="G558" s="26"/>
      <c r="H558" s="49">
        <v>46057</v>
      </c>
      <c r="I558" s="50">
        <v>46357</v>
      </c>
      <c r="J558" s="49" t="s">
        <v>21</v>
      </c>
      <c r="K558" s="50">
        <f t="shared" si="9"/>
        <v>1.0065136678463642</v>
      </c>
    </row>
    <row r="559" spans="1:11" x14ac:dyDescent="0.2">
      <c r="A559" s="2" t="s">
        <v>22</v>
      </c>
      <c r="C559" s="27"/>
      <c r="D559" s="41"/>
      <c r="E559" s="28" t="s">
        <v>70</v>
      </c>
      <c r="F559" s="29"/>
      <c r="G559" s="29"/>
      <c r="H559" s="51">
        <v>46057</v>
      </c>
      <c r="I559" s="52">
        <v>46357</v>
      </c>
      <c r="J559" s="51"/>
      <c r="K559" s="52">
        <f t="shared" si="9"/>
        <v>1.0065136678463642</v>
      </c>
    </row>
    <row r="560" spans="1:11" x14ac:dyDescent="0.2">
      <c r="A560" s="2" t="s">
        <v>23</v>
      </c>
      <c r="C560" s="30"/>
      <c r="D560" s="42"/>
      <c r="E560" s="31" t="s">
        <v>24</v>
      </c>
      <c r="F560" s="32"/>
      <c r="G560" s="32"/>
      <c r="H560" s="53">
        <v>46057</v>
      </c>
      <c r="I560" s="54">
        <v>46357</v>
      </c>
      <c r="J560" s="53"/>
      <c r="K560" s="54">
        <f t="shared" si="9"/>
        <v>1.0065136678463642</v>
      </c>
    </row>
    <row r="561" spans="1:11" hidden="1" x14ac:dyDescent="0.2">
      <c r="A561" s="2" t="s">
        <v>23</v>
      </c>
      <c r="C561" s="30"/>
      <c r="D561" s="42"/>
      <c r="E561" s="31"/>
      <c r="F561" s="32" t="s">
        <v>55</v>
      </c>
      <c r="G561" s="32" t="s">
        <v>781</v>
      </c>
      <c r="H561" s="53"/>
      <c r="I561" s="54">
        <v>640</v>
      </c>
      <c r="J561" s="53"/>
      <c r="K561" s="54" t="str">
        <f t="shared" si="9"/>
        <v>***</v>
      </c>
    </row>
    <row r="562" spans="1:11" hidden="1" x14ac:dyDescent="0.2">
      <c r="A562" s="2" t="s">
        <v>23</v>
      </c>
      <c r="C562" s="30"/>
      <c r="D562" s="42"/>
      <c r="E562" s="31"/>
      <c r="F562" s="32" t="s">
        <v>494</v>
      </c>
      <c r="G562" s="32" t="s">
        <v>781</v>
      </c>
      <c r="H562" s="53"/>
      <c r="I562" s="54">
        <v>50</v>
      </c>
      <c r="J562" s="53"/>
      <c r="K562" s="54" t="str">
        <f t="shared" si="9"/>
        <v>***</v>
      </c>
    </row>
    <row r="563" spans="1:11" hidden="1" x14ac:dyDescent="0.2">
      <c r="A563" s="2" t="s">
        <v>23</v>
      </c>
      <c r="C563" s="30"/>
      <c r="D563" s="42"/>
      <c r="E563" s="31"/>
      <c r="F563" s="32" t="s">
        <v>90</v>
      </c>
      <c r="G563" s="32" t="s">
        <v>781</v>
      </c>
      <c r="H563" s="53"/>
      <c r="I563" s="54">
        <v>25</v>
      </c>
      <c r="J563" s="53"/>
      <c r="K563" s="54" t="str">
        <f t="shared" si="9"/>
        <v>***</v>
      </c>
    </row>
    <row r="564" spans="1:11" hidden="1" x14ac:dyDescent="0.2">
      <c r="A564" s="2" t="s">
        <v>23</v>
      </c>
      <c r="C564" s="30"/>
      <c r="D564" s="42"/>
      <c r="E564" s="31"/>
      <c r="F564" s="32" t="s">
        <v>62</v>
      </c>
      <c r="G564" s="32" t="s">
        <v>781</v>
      </c>
      <c r="H564" s="53"/>
      <c r="I564" s="54">
        <v>36</v>
      </c>
      <c r="J564" s="53"/>
      <c r="K564" s="54" t="str">
        <f t="shared" si="9"/>
        <v>***</v>
      </c>
    </row>
    <row r="565" spans="1:11" hidden="1" x14ac:dyDescent="0.2">
      <c r="A565" s="2" t="s">
        <v>23</v>
      </c>
      <c r="C565" s="30"/>
      <c r="D565" s="42"/>
      <c r="E565" s="31"/>
      <c r="F565" s="32" t="s">
        <v>52</v>
      </c>
      <c r="G565" s="32" t="s">
        <v>781</v>
      </c>
      <c r="H565" s="53"/>
      <c r="I565" s="54">
        <v>330</v>
      </c>
      <c r="J565" s="53"/>
      <c r="K565" s="54" t="str">
        <f t="shared" si="9"/>
        <v>***</v>
      </c>
    </row>
    <row r="566" spans="1:11" hidden="1" x14ac:dyDescent="0.2">
      <c r="A566" s="2" t="s">
        <v>23</v>
      </c>
      <c r="C566" s="30"/>
      <c r="D566" s="42"/>
      <c r="E566" s="31"/>
      <c r="F566" s="32" t="s">
        <v>26</v>
      </c>
      <c r="G566" s="32" t="s">
        <v>781</v>
      </c>
      <c r="H566" s="53"/>
      <c r="I566" s="54">
        <v>8352</v>
      </c>
      <c r="J566" s="53"/>
      <c r="K566" s="54" t="str">
        <f t="shared" si="9"/>
        <v>***</v>
      </c>
    </row>
    <row r="567" spans="1:11" hidden="1" x14ac:dyDescent="0.2">
      <c r="A567" s="2" t="s">
        <v>23</v>
      </c>
      <c r="C567" s="30"/>
      <c r="D567" s="42"/>
      <c r="E567" s="31"/>
      <c r="F567" s="32" t="s">
        <v>32</v>
      </c>
      <c r="G567" s="32" t="s">
        <v>781</v>
      </c>
      <c r="H567" s="53"/>
      <c r="I567" s="54">
        <v>20200</v>
      </c>
      <c r="J567" s="53"/>
      <c r="K567" s="54" t="str">
        <f t="shared" si="9"/>
        <v>***</v>
      </c>
    </row>
    <row r="568" spans="1:11" hidden="1" x14ac:dyDescent="0.2">
      <c r="A568" s="2" t="s">
        <v>23</v>
      </c>
      <c r="C568" s="30"/>
      <c r="D568" s="42"/>
      <c r="E568" s="31"/>
      <c r="F568" s="32" t="s">
        <v>517</v>
      </c>
      <c r="G568" s="32" t="s">
        <v>781</v>
      </c>
      <c r="H568" s="53"/>
      <c r="I568" s="54">
        <v>620</v>
      </c>
      <c r="J568" s="53"/>
      <c r="K568" s="54" t="str">
        <f t="shared" si="9"/>
        <v>***</v>
      </c>
    </row>
    <row r="569" spans="1:11" hidden="1" x14ac:dyDescent="0.2">
      <c r="A569" s="2" t="s">
        <v>23</v>
      </c>
      <c r="C569" s="30"/>
      <c r="D569" s="42"/>
      <c r="E569" s="31"/>
      <c r="F569" s="32" t="s">
        <v>107</v>
      </c>
      <c r="G569" s="32" t="s">
        <v>781</v>
      </c>
      <c r="H569" s="53"/>
      <c r="I569" s="54">
        <v>7024</v>
      </c>
      <c r="J569" s="53"/>
      <c r="K569" s="54" t="str">
        <f t="shared" si="9"/>
        <v>***</v>
      </c>
    </row>
    <row r="570" spans="1:11" hidden="1" x14ac:dyDescent="0.2">
      <c r="A570" s="2" t="s">
        <v>23</v>
      </c>
      <c r="C570" s="30"/>
      <c r="D570" s="42"/>
      <c r="E570" s="31"/>
      <c r="F570" s="32" t="s">
        <v>33</v>
      </c>
      <c r="G570" s="32" t="s">
        <v>781</v>
      </c>
      <c r="H570" s="53"/>
      <c r="I570" s="54">
        <v>30</v>
      </c>
      <c r="J570" s="53"/>
      <c r="K570" s="54" t="str">
        <f t="shared" si="9"/>
        <v>***</v>
      </c>
    </row>
    <row r="571" spans="1:11" hidden="1" x14ac:dyDescent="0.2">
      <c r="A571" s="2" t="s">
        <v>23</v>
      </c>
      <c r="C571" s="30"/>
      <c r="D571" s="42"/>
      <c r="E571" s="31"/>
      <c r="F571" s="32" t="s">
        <v>111</v>
      </c>
      <c r="G571" s="32" t="s">
        <v>781</v>
      </c>
      <c r="H571" s="53"/>
      <c r="I571" s="54">
        <v>3100</v>
      </c>
      <c r="J571" s="53"/>
      <c r="K571" s="54" t="str">
        <f t="shared" si="9"/>
        <v>***</v>
      </c>
    </row>
    <row r="572" spans="1:11" hidden="1" x14ac:dyDescent="0.2">
      <c r="A572" s="2" t="s">
        <v>23</v>
      </c>
      <c r="C572" s="30"/>
      <c r="D572" s="42"/>
      <c r="E572" s="31"/>
      <c r="F572" s="32" t="s">
        <v>59</v>
      </c>
      <c r="G572" s="32" t="s">
        <v>781</v>
      </c>
      <c r="H572" s="53"/>
      <c r="I572" s="54">
        <v>3950</v>
      </c>
      <c r="J572" s="53"/>
      <c r="K572" s="54" t="str">
        <f t="shared" si="9"/>
        <v>***</v>
      </c>
    </row>
    <row r="573" spans="1:11" hidden="1" x14ac:dyDescent="0.2">
      <c r="A573" s="2" t="s">
        <v>23</v>
      </c>
      <c r="C573" s="30"/>
      <c r="D573" s="42"/>
      <c r="E573" s="31"/>
      <c r="F573" s="32" t="s">
        <v>718</v>
      </c>
      <c r="G573" s="32" t="s">
        <v>781</v>
      </c>
      <c r="H573" s="53"/>
      <c r="I573" s="54">
        <v>2000</v>
      </c>
      <c r="J573" s="53"/>
      <c r="K573" s="54" t="str">
        <f t="shared" si="9"/>
        <v>***</v>
      </c>
    </row>
    <row r="574" spans="1:11" x14ac:dyDescent="0.2">
      <c r="A574" s="2" t="s">
        <v>19</v>
      </c>
      <c r="C574" s="24" t="s">
        <v>697</v>
      </c>
      <c r="D574" s="40" t="s">
        <v>782</v>
      </c>
      <c r="E574" s="25" t="s">
        <v>783</v>
      </c>
      <c r="F574" s="26"/>
      <c r="G574" s="26"/>
      <c r="H574" s="49">
        <v>64205</v>
      </c>
      <c r="I574" s="50">
        <v>47470</v>
      </c>
      <c r="J574" s="49" t="s">
        <v>21</v>
      </c>
      <c r="K574" s="50">
        <f t="shared" si="9"/>
        <v>0.73935051787243988</v>
      </c>
    </row>
    <row r="575" spans="1:11" x14ac:dyDescent="0.2">
      <c r="A575" s="2" t="s">
        <v>22</v>
      </c>
      <c r="C575" s="27"/>
      <c r="D575" s="41"/>
      <c r="E575" s="28" t="s">
        <v>70</v>
      </c>
      <c r="F575" s="29"/>
      <c r="G575" s="29"/>
      <c r="H575" s="51">
        <v>64205</v>
      </c>
      <c r="I575" s="52">
        <v>47470</v>
      </c>
      <c r="J575" s="51"/>
      <c r="K575" s="52">
        <f t="shared" si="9"/>
        <v>0.73935051787243988</v>
      </c>
    </row>
    <row r="576" spans="1:11" x14ac:dyDescent="0.2">
      <c r="A576" s="2" t="s">
        <v>23</v>
      </c>
      <c r="C576" s="30"/>
      <c r="D576" s="42"/>
      <c r="E576" s="31" t="s">
        <v>24</v>
      </c>
      <c r="F576" s="32"/>
      <c r="G576" s="32"/>
      <c r="H576" s="53">
        <v>64205</v>
      </c>
      <c r="I576" s="54">
        <v>47470</v>
      </c>
      <c r="J576" s="53"/>
      <c r="K576" s="54">
        <f t="shared" si="9"/>
        <v>0.73935051787243988</v>
      </c>
    </row>
    <row r="577" spans="1:11" hidden="1" x14ac:dyDescent="0.2">
      <c r="A577" s="2" t="s">
        <v>23</v>
      </c>
      <c r="C577" s="30"/>
      <c r="D577" s="42"/>
      <c r="E577" s="31"/>
      <c r="F577" s="32" t="s">
        <v>52</v>
      </c>
      <c r="G577" s="32" t="s">
        <v>784</v>
      </c>
      <c r="H577" s="53"/>
      <c r="I577" s="54">
        <v>60</v>
      </c>
      <c r="J577" s="53"/>
      <c r="K577" s="54" t="str">
        <f t="shared" si="9"/>
        <v>***</v>
      </c>
    </row>
    <row r="578" spans="1:11" hidden="1" x14ac:dyDescent="0.2">
      <c r="A578" s="2" t="s">
        <v>23</v>
      </c>
      <c r="C578" s="30"/>
      <c r="D578" s="42"/>
      <c r="E578" s="31"/>
      <c r="F578" s="32" t="s">
        <v>26</v>
      </c>
      <c r="G578" s="32" t="s">
        <v>784</v>
      </c>
      <c r="H578" s="53"/>
      <c r="I578" s="54">
        <v>15500</v>
      </c>
      <c r="J578" s="53"/>
      <c r="K578" s="54" t="str">
        <f t="shared" si="9"/>
        <v>***</v>
      </c>
    </row>
    <row r="579" spans="1:11" hidden="1" x14ac:dyDescent="0.2">
      <c r="A579" s="2" t="s">
        <v>23</v>
      </c>
      <c r="C579" s="30"/>
      <c r="D579" s="42"/>
      <c r="E579" s="31"/>
      <c r="F579" s="32" t="s">
        <v>32</v>
      </c>
      <c r="G579" s="32" t="s">
        <v>784</v>
      </c>
      <c r="H579" s="53"/>
      <c r="I579" s="54">
        <v>18160</v>
      </c>
      <c r="J579" s="53"/>
      <c r="K579" s="54" t="str">
        <f t="shared" si="9"/>
        <v>***</v>
      </c>
    </row>
    <row r="580" spans="1:11" hidden="1" x14ac:dyDescent="0.2">
      <c r="A580" s="2" t="s">
        <v>23</v>
      </c>
      <c r="C580" s="30"/>
      <c r="D580" s="42"/>
      <c r="E580" s="31"/>
      <c r="F580" s="32" t="s">
        <v>107</v>
      </c>
      <c r="G580" s="32" t="s">
        <v>784</v>
      </c>
      <c r="H580" s="53"/>
      <c r="I580" s="54">
        <v>70</v>
      </c>
      <c r="J580" s="53"/>
      <c r="K580" s="54" t="str">
        <f t="shared" si="9"/>
        <v>***</v>
      </c>
    </row>
    <row r="581" spans="1:11" hidden="1" x14ac:dyDescent="0.2">
      <c r="A581" s="2" t="s">
        <v>23</v>
      </c>
      <c r="C581" s="30"/>
      <c r="D581" s="42"/>
      <c r="E581" s="31"/>
      <c r="F581" s="32" t="s">
        <v>49</v>
      </c>
      <c r="G581" s="32" t="s">
        <v>784</v>
      </c>
      <c r="H581" s="53"/>
      <c r="I581" s="54">
        <v>13680</v>
      </c>
      <c r="J581" s="53"/>
      <c r="K581" s="54" t="str">
        <f t="shared" si="9"/>
        <v>***</v>
      </c>
    </row>
    <row r="582" spans="1:11" x14ac:dyDescent="0.2">
      <c r="A582" s="2" t="s">
        <v>19</v>
      </c>
      <c r="C582" s="24" t="s">
        <v>697</v>
      </c>
      <c r="D582" s="40" t="s">
        <v>785</v>
      </c>
      <c r="E582" s="25" t="s">
        <v>786</v>
      </c>
      <c r="F582" s="26"/>
      <c r="G582" s="26"/>
      <c r="H582" s="49">
        <v>63501</v>
      </c>
      <c r="I582" s="50">
        <v>58701</v>
      </c>
      <c r="J582" s="49" t="s">
        <v>21</v>
      </c>
      <c r="K582" s="50">
        <f t="shared" si="9"/>
        <v>0.92441063920253219</v>
      </c>
    </row>
    <row r="583" spans="1:11" x14ac:dyDescent="0.2">
      <c r="A583" s="2" t="s">
        <v>22</v>
      </c>
      <c r="C583" s="27"/>
      <c r="D583" s="41"/>
      <c r="E583" s="28" t="s">
        <v>70</v>
      </c>
      <c r="F583" s="29"/>
      <c r="G583" s="29"/>
      <c r="H583" s="51">
        <v>43501</v>
      </c>
      <c r="I583" s="52">
        <v>38701</v>
      </c>
      <c r="J583" s="51"/>
      <c r="K583" s="52">
        <f t="shared" si="9"/>
        <v>0.88965770901818353</v>
      </c>
    </row>
    <row r="584" spans="1:11" x14ac:dyDescent="0.2">
      <c r="A584" s="2" t="s">
        <v>23</v>
      </c>
      <c r="C584" s="30"/>
      <c r="D584" s="42"/>
      <c r="E584" s="31" t="s">
        <v>24</v>
      </c>
      <c r="F584" s="32"/>
      <c r="G584" s="32"/>
      <c r="H584" s="53">
        <v>43501</v>
      </c>
      <c r="I584" s="54">
        <v>38701</v>
      </c>
      <c r="J584" s="53"/>
      <c r="K584" s="54">
        <f t="shared" si="9"/>
        <v>0.88965770901818353</v>
      </c>
    </row>
    <row r="585" spans="1:11" hidden="1" x14ac:dyDescent="0.2">
      <c r="A585" s="2" t="s">
        <v>23</v>
      </c>
      <c r="C585" s="30"/>
      <c r="D585" s="42"/>
      <c r="E585" s="31"/>
      <c r="F585" s="32" t="s">
        <v>729</v>
      </c>
      <c r="G585" s="32" t="s">
        <v>787</v>
      </c>
      <c r="H585" s="53"/>
      <c r="I585" s="54">
        <v>200</v>
      </c>
      <c r="J585" s="53"/>
      <c r="K585" s="54" t="str">
        <f t="shared" si="9"/>
        <v>***</v>
      </c>
    </row>
    <row r="586" spans="1:11" hidden="1" x14ac:dyDescent="0.2">
      <c r="A586" s="2" t="s">
        <v>23</v>
      </c>
      <c r="C586" s="30"/>
      <c r="D586" s="42"/>
      <c r="E586" s="31"/>
      <c r="F586" s="32" t="s">
        <v>61</v>
      </c>
      <c r="G586" s="32" t="s">
        <v>787</v>
      </c>
      <c r="H586" s="53"/>
      <c r="I586" s="54">
        <v>500</v>
      </c>
      <c r="J586" s="53"/>
      <c r="K586" s="54" t="str">
        <f t="shared" si="9"/>
        <v>***</v>
      </c>
    </row>
    <row r="587" spans="1:11" hidden="1" x14ac:dyDescent="0.2">
      <c r="A587" s="2" t="s">
        <v>23</v>
      </c>
      <c r="C587" s="30"/>
      <c r="D587" s="42"/>
      <c r="E587" s="31"/>
      <c r="F587" s="32" t="s">
        <v>55</v>
      </c>
      <c r="G587" s="32" t="s">
        <v>787</v>
      </c>
      <c r="H587" s="53"/>
      <c r="I587" s="54">
        <v>7000</v>
      </c>
      <c r="J587" s="53"/>
      <c r="K587" s="54" t="str">
        <f t="shared" si="9"/>
        <v>***</v>
      </c>
    </row>
    <row r="588" spans="1:11" hidden="1" x14ac:dyDescent="0.2">
      <c r="A588" s="2" t="s">
        <v>23</v>
      </c>
      <c r="C588" s="30"/>
      <c r="D588" s="42"/>
      <c r="E588" s="31"/>
      <c r="F588" s="32" t="s">
        <v>494</v>
      </c>
      <c r="G588" s="32" t="s">
        <v>787</v>
      </c>
      <c r="H588" s="53"/>
      <c r="I588" s="54">
        <v>1</v>
      </c>
      <c r="J588" s="53"/>
      <c r="K588" s="54" t="str">
        <f t="shared" si="9"/>
        <v>***</v>
      </c>
    </row>
    <row r="589" spans="1:11" hidden="1" x14ac:dyDescent="0.2">
      <c r="A589" s="2" t="s">
        <v>23</v>
      </c>
      <c r="C589" s="30"/>
      <c r="D589" s="42"/>
      <c r="E589" s="31"/>
      <c r="F589" s="32" t="s">
        <v>52</v>
      </c>
      <c r="G589" s="32" t="s">
        <v>787</v>
      </c>
      <c r="H589" s="53"/>
      <c r="I589" s="54">
        <v>3500</v>
      </c>
      <c r="J589" s="53"/>
      <c r="K589" s="54" t="str">
        <f t="shared" si="9"/>
        <v>***</v>
      </c>
    </row>
    <row r="590" spans="1:11" hidden="1" x14ac:dyDescent="0.2">
      <c r="A590" s="2" t="s">
        <v>23</v>
      </c>
      <c r="C590" s="30"/>
      <c r="D590" s="42"/>
      <c r="E590" s="31"/>
      <c r="F590" s="32" t="s">
        <v>26</v>
      </c>
      <c r="G590" s="32" t="s">
        <v>787</v>
      </c>
      <c r="H590" s="53"/>
      <c r="I590" s="54">
        <v>500</v>
      </c>
      <c r="J590" s="53"/>
      <c r="K590" s="54" t="str">
        <f t="shared" si="9"/>
        <v>***</v>
      </c>
    </row>
    <row r="591" spans="1:11" hidden="1" x14ac:dyDescent="0.2">
      <c r="A591" s="2" t="s">
        <v>23</v>
      </c>
      <c r="C591" s="30"/>
      <c r="D591" s="42"/>
      <c r="E591" s="31"/>
      <c r="F591" s="32" t="s">
        <v>32</v>
      </c>
      <c r="G591" s="32" t="s">
        <v>787</v>
      </c>
      <c r="H591" s="53"/>
      <c r="I591" s="54">
        <v>25000</v>
      </c>
      <c r="J591" s="53"/>
      <c r="K591" s="54" t="str">
        <f t="shared" si="9"/>
        <v>***</v>
      </c>
    </row>
    <row r="592" spans="1:11" hidden="1" x14ac:dyDescent="0.2">
      <c r="A592" s="2" t="s">
        <v>23</v>
      </c>
      <c r="C592" s="30"/>
      <c r="D592" s="42"/>
      <c r="E592" s="31"/>
      <c r="F592" s="32" t="s">
        <v>53</v>
      </c>
      <c r="G592" s="32" t="s">
        <v>787</v>
      </c>
      <c r="H592" s="53"/>
      <c r="I592" s="54">
        <v>400</v>
      </c>
      <c r="J592" s="53"/>
      <c r="K592" s="54" t="str">
        <f t="shared" si="9"/>
        <v>***</v>
      </c>
    </row>
    <row r="593" spans="1:11" hidden="1" x14ac:dyDescent="0.2">
      <c r="A593" s="2" t="s">
        <v>23</v>
      </c>
      <c r="C593" s="30"/>
      <c r="D593" s="42"/>
      <c r="E593" s="31"/>
      <c r="F593" s="32" t="s">
        <v>107</v>
      </c>
      <c r="G593" s="32" t="s">
        <v>787</v>
      </c>
      <c r="H593" s="53"/>
      <c r="I593" s="54">
        <v>600</v>
      </c>
      <c r="J593" s="53"/>
      <c r="K593" s="54" t="str">
        <f t="shared" si="9"/>
        <v>***</v>
      </c>
    </row>
    <row r="594" spans="1:11" hidden="1" x14ac:dyDescent="0.2">
      <c r="A594" s="2" t="s">
        <v>23</v>
      </c>
      <c r="C594" s="30"/>
      <c r="D594" s="42"/>
      <c r="E594" s="31"/>
      <c r="F594" s="32" t="s">
        <v>111</v>
      </c>
      <c r="G594" s="32" t="s">
        <v>787</v>
      </c>
      <c r="H594" s="53"/>
      <c r="I594" s="54">
        <v>1000</v>
      </c>
      <c r="J594" s="53"/>
      <c r="K594" s="54" t="str">
        <f t="shared" si="9"/>
        <v>***</v>
      </c>
    </row>
    <row r="595" spans="1:11" x14ac:dyDescent="0.2">
      <c r="A595" s="2" t="s">
        <v>22</v>
      </c>
      <c r="C595" s="27"/>
      <c r="D595" s="41"/>
      <c r="E595" s="28" t="s">
        <v>788</v>
      </c>
      <c r="F595" s="29"/>
      <c r="G595" s="29"/>
      <c r="H595" s="51">
        <v>20000</v>
      </c>
      <c r="I595" s="52">
        <v>20000</v>
      </c>
      <c r="J595" s="51"/>
      <c r="K595" s="52">
        <f t="shared" si="9"/>
        <v>1</v>
      </c>
    </row>
    <row r="596" spans="1:11" x14ac:dyDescent="0.2">
      <c r="A596" s="2" t="s">
        <v>23</v>
      </c>
      <c r="C596" s="30"/>
      <c r="D596" s="42"/>
      <c r="E596" s="31" t="s">
        <v>24</v>
      </c>
      <c r="F596" s="32"/>
      <c r="G596" s="32"/>
      <c r="H596" s="53">
        <v>20000</v>
      </c>
      <c r="I596" s="54">
        <v>20000</v>
      </c>
      <c r="J596" s="53"/>
      <c r="K596" s="54">
        <f t="shared" si="9"/>
        <v>1</v>
      </c>
    </row>
    <row r="597" spans="1:11" hidden="1" x14ac:dyDescent="0.2">
      <c r="A597" s="2" t="s">
        <v>23</v>
      </c>
      <c r="C597" s="30"/>
      <c r="D597" s="42"/>
      <c r="E597" s="31"/>
      <c r="F597" s="32" t="s">
        <v>32</v>
      </c>
      <c r="G597" s="32" t="s">
        <v>787</v>
      </c>
      <c r="H597" s="53"/>
      <c r="I597" s="54">
        <v>20000</v>
      </c>
      <c r="J597" s="53"/>
      <c r="K597" s="54" t="str">
        <f t="shared" si="9"/>
        <v>***</v>
      </c>
    </row>
    <row r="598" spans="1:11" x14ac:dyDescent="0.2">
      <c r="A598" s="2" t="s">
        <v>19</v>
      </c>
      <c r="C598" s="24" t="s">
        <v>697</v>
      </c>
      <c r="D598" s="40" t="s">
        <v>789</v>
      </c>
      <c r="E598" s="25" t="s">
        <v>790</v>
      </c>
      <c r="F598" s="26"/>
      <c r="G598" s="26"/>
      <c r="H598" s="49">
        <v>17000</v>
      </c>
      <c r="I598" s="50">
        <v>17000</v>
      </c>
      <c r="J598" s="49" t="s">
        <v>21</v>
      </c>
      <c r="K598" s="50">
        <f t="shared" si="9"/>
        <v>1</v>
      </c>
    </row>
    <row r="599" spans="1:11" x14ac:dyDescent="0.2">
      <c r="A599" s="2" t="s">
        <v>22</v>
      </c>
      <c r="C599" s="27"/>
      <c r="D599" s="41"/>
      <c r="E599" s="28" t="s">
        <v>70</v>
      </c>
      <c r="F599" s="29"/>
      <c r="G599" s="29"/>
      <c r="H599" s="51">
        <v>17000</v>
      </c>
      <c r="I599" s="52">
        <v>17000</v>
      </c>
      <c r="J599" s="51"/>
      <c r="K599" s="52">
        <f t="shared" si="9"/>
        <v>1</v>
      </c>
    </row>
    <row r="600" spans="1:11" x14ac:dyDescent="0.2">
      <c r="A600" s="2" t="s">
        <v>23</v>
      </c>
      <c r="C600" s="30"/>
      <c r="D600" s="42"/>
      <c r="E600" s="31" t="s">
        <v>24</v>
      </c>
      <c r="F600" s="32"/>
      <c r="G600" s="32"/>
      <c r="H600" s="53">
        <v>17000</v>
      </c>
      <c r="I600" s="54">
        <v>17000</v>
      </c>
      <c r="J600" s="53"/>
      <c r="K600" s="54">
        <f t="shared" si="9"/>
        <v>1</v>
      </c>
    </row>
    <row r="601" spans="1:11" hidden="1" x14ac:dyDescent="0.2">
      <c r="A601" s="2" t="s">
        <v>23</v>
      </c>
      <c r="C601" s="30"/>
      <c r="D601" s="42"/>
      <c r="E601" s="31"/>
      <c r="F601" s="32" t="s">
        <v>55</v>
      </c>
      <c r="G601" s="32" t="s">
        <v>791</v>
      </c>
      <c r="H601" s="53"/>
      <c r="I601" s="54">
        <v>150</v>
      </c>
      <c r="J601" s="53"/>
      <c r="K601" s="54" t="str">
        <f t="shared" si="9"/>
        <v>***</v>
      </c>
    </row>
    <row r="602" spans="1:11" hidden="1" x14ac:dyDescent="0.2">
      <c r="A602" s="2" t="s">
        <v>23</v>
      </c>
      <c r="C602" s="30"/>
      <c r="D602" s="42"/>
      <c r="E602" s="31"/>
      <c r="F602" s="32" t="s">
        <v>26</v>
      </c>
      <c r="G602" s="32" t="s">
        <v>791</v>
      </c>
      <c r="H602" s="53"/>
      <c r="I602" s="54">
        <v>15300</v>
      </c>
      <c r="J602" s="53"/>
      <c r="K602" s="54" t="str">
        <f t="shared" si="9"/>
        <v>***</v>
      </c>
    </row>
    <row r="603" spans="1:11" hidden="1" x14ac:dyDescent="0.2">
      <c r="A603" s="2" t="s">
        <v>23</v>
      </c>
      <c r="C603" s="30"/>
      <c r="D603" s="42"/>
      <c r="E603" s="31"/>
      <c r="F603" s="32" t="s">
        <v>32</v>
      </c>
      <c r="G603" s="32" t="s">
        <v>791</v>
      </c>
      <c r="H603" s="53"/>
      <c r="I603" s="54">
        <v>1550</v>
      </c>
      <c r="J603" s="53"/>
      <c r="K603" s="54" t="str">
        <f t="shared" si="9"/>
        <v>***</v>
      </c>
    </row>
    <row r="604" spans="1:11" x14ac:dyDescent="0.2">
      <c r="A604" s="2" t="s">
        <v>19</v>
      </c>
      <c r="C604" s="24" t="s">
        <v>697</v>
      </c>
      <c r="D604" s="40" t="s">
        <v>792</v>
      </c>
      <c r="E604" s="25" t="s">
        <v>793</v>
      </c>
      <c r="F604" s="26"/>
      <c r="G604" s="26"/>
      <c r="H604" s="49">
        <v>3550</v>
      </c>
      <c r="I604" s="50">
        <v>4670</v>
      </c>
      <c r="J604" s="49" t="s">
        <v>21</v>
      </c>
      <c r="K604" s="50">
        <f t="shared" si="9"/>
        <v>1.3154929577464789</v>
      </c>
    </row>
    <row r="605" spans="1:11" x14ac:dyDescent="0.2">
      <c r="A605" s="2" t="s">
        <v>22</v>
      </c>
      <c r="C605" s="27"/>
      <c r="D605" s="41"/>
      <c r="E605" s="28" t="s">
        <v>70</v>
      </c>
      <c r="F605" s="29"/>
      <c r="G605" s="29"/>
      <c r="H605" s="51">
        <v>3550</v>
      </c>
      <c r="I605" s="52">
        <v>4670</v>
      </c>
      <c r="J605" s="51"/>
      <c r="K605" s="52">
        <f t="shared" si="9"/>
        <v>1.3154929577464789</v>
      </c>
    </row>
    <row r="606" spans="1:11" x14ac:dyDescent="0.2">
      <c r="A606" s="2" t="s">
        <v>23</v>
      </c>
      <c r="C606" s="30"/>
      <c r="D606" s="42"/>
      <c r="E606" s="31" t="s">
        <v>24</v>
      </c>
      <c r="F606" s="32"/>
      <c r="G606" s="32"/>
      <c r="H606" s="53">
        <v>3550</v>
      </c>
      <c r="I606" s="54">
        <v>4670</v>
      </c>
      <c r="J606" s="53"/>
      <c r="K606" s="54">
        <f t="shared" si="9"/>
        <v>1.3154929577464789</v>
      </c>
    </row>
    <row r="607" spans="1:11" hidden="1" x14ac:dyDescent="0.2">
      <c r="A607" s="2" t="s">
        <v>23</v>
      </c>
      <c r="C607" s="30"/>
      <c r="D607" s="42"/>
      <c r="E607" s="31"/>
      <c r="F607" s="32" t="s">
        <v>486</v>
      </c>
      <c r="G607" s="32" t="s">
        <v>794</v>
      </c>
      <c r="H607" s="53"/>
      <c r="I607" s="54">
        <v>120</v>
      </c>
      <c r="J607" s="53"/>
      <c r="K607" s="54" t="str">
        <f t="shared" si="9"/>
        <v>***</v>
      </c>
    </row>
    <row r="608" spans="1:11" hidden="1" x14ac:dyDescent="0.2">
      <c r="A608" s="2" t="s">
        <v>23</v>
      </c>
      <c r="C608" s="30"/>
      <c r="D608" s="42"/>
      <c r="E608" s="31"/>
      <c r="F608" s="32" t="s">
        <v>26</v>
      </c>
      <c r="G608" s="32" t="s">
        <v>794</v>
      </c>
      <c r="H608" s="53"/>
      <c r="I608" s="54">
        <v>4000</v>
      </c>
      <c r="J608" s="53"/>
      <c r="K608" s="54" t="str">
        <f t="shared" si="9"/>
        <v>***</v>
      </c>
    </row>
    <row r="609" spans="1:11" hidden="1" x14ac:dyDescent="0.2">
      <c r="A609" s="2" t="s">
        <v>23</v>
      </c>
      <c r="C609" s="30"/>
      <c r="D609" s="42"/>
      <c r="E609" s="31"/>
      <c r="F609" s="32" t="s">
        <v>32</v>
      </c>
      <c r="G609" s="32" t="s">
        <v>794</v>
      </c>
      <c r="H609" s="53"/>
      <c r="I609" s="54">
        <v>20</v>
      </c>
      <c r="J609" s="53"/>
      <c r="K609" s="54" t="str">
        <f t="shared" si="9"/>
        <v>***</v>
      </c>
    </row>
    <row r="610" spans="1:11" hidden="1" x14ac:dyDescent="0.2">
      <c r="A610" s="2" t="s">
        <v>23</v>
      </c>
      <c r="C610" s="30"/>
      <c r="D610" s="42"/>
      <c r="E610" s="31"/>
      <c r="F610" s="32" t="s">
        <v>107</v>
      </c>
      <c r="G610" s="32" t="s">
        <v>794</v>
      </c>
      <c r="H610" s="53"/>
      <c r="I610" s="54">
        <v>30</v>
      </c>
      <c r="J610" s="53"/>
      <c r="K610" s="54" t="str">
        <f t="shared" si="9"/>
        <v>***</v>
      </c>
    </row>
    <row r="611" spans="1:11" hidden="1" x14ac:dyDescent="0.2">
      <c r="A611" s="2" t="s">
        <v>23</v>
      </c>
      <c r="C611" s="30"/>
      <c r="D611" s="42"/>
      <c r="E611" s="31"/>
      <c r="F611" s="32" t="s">
        <v>33</v>
      </c>
      <c r="G611" s="32" t="s">
        <v>794</v>
      </c>
      <c r="H611" s="53"/>
      <c r="I611" s="54">
        <v>500</v>
      </c>
      <c r="J611" s="53"/>
      <c r="K611" s="54" t="str">
        <f t="shared" si="9"/>
        <v>***</v>
      </c>
    </row>
    <row r="612" spans="1:11" x14ac:dyDescent="0.2">
      <c r="A612" s="2" t="s">
        <v>19</v>
      </c>
      <c r="C612" s="24" t="s">
        <v>697</v>
      </c>
      <c r="D612" s="40" t="s">
        <v>795</v>
      </c>
      <c r="E612" s="25" t="s">
        <v>796</v>
      </c>
      <c r="F612" s="26"/>
      <c r="G612" s="26"/>
      <c r="H612" s="49">
        <v>89</v>
      </c>
      <c r="I612" s="50">
        <v>89</v>
      </c>
      <c r="J612" s="49" t="s">
        <v>21</v>
      </c>
      <c r="K612" s="50">
        <f t="shared" si="9"/>
        <v>1</v>
      </c>
    </row>
    <row r="613" spans="1:11" x14ac:dyDescent="0.2">
      <c r="A613" s="2" t="s">
        <v>22</v>
      </c>
      <c r="C613" s="27"/>
      <c r="D613" s="41"/>
      <c r="E613" s="28" t="s">
        <v>70</v>
      </c>
      <c r="F613" s="29"/>
      <c r="G613" s="29"/>
      <c r="H613" s="51">
        <v>89</v>
      </c>
      <c r="I613" s="52">
        <v>89</v>
      </c>
      <c r="J613" s="51"/>
      <c r="K613" s="52">
        <f t="shared" si="9"/>
        <v>1</v>
      </c>
    </row>
    <row r="614" spans="1:11" x14ac:dyDescent="0.2">
      <c r="A614" s="2" t="s">
        <v>23</v>
      </c>
      <c r="C614" s="30"/>
      <c r="D614" s="42"/>
      <c r="E614" s="31" t="s">
        <v>24</v>
      </c>
      <c r="F614" s="32"/>
      <c r="G614" s="32"/>
      <c r="H614" s="53">
        <v>89</v>
      </c>
      <c r="I614" s="54">
        <v>89</v>
      </c>
      <c r="J614" s="53"/>
      <c r="K614" s="54">
        <f t="shared" si="9"/>
        <v>1</v>
      </c>
    </row>
    <row r="615" spans="1:11" hidden="1" x14ac:dyDescent="0.2">
      <c r="A615" s="2" t="s">
        <v>23</v>
      </c>
      <c r="C615" s="30"/>
      <c r="D615" s="42"/>
      <c r="E615" s="31"/>
      <c r="F615" s="32" t="s">
        <v>32</v>
      </c>
      <c r="G615" s="32" t="s">
        <v>797</v>
      </c>
      <c r="H615" s="53"/>
      <c r="I615" s="54">
        <v>89</v>
      </c>
      <c r="J615" s="53"/>
      <c r="K615" s="54" t="str">
        <f t="shared" si="9"/>
        <v>***</v>
      </c>
    </row>
    <row r="616" spans="1:11" x14ac:dyDescent="0.2">
      <c r="A616" s="2" t="s">
        <v>19</v>
      </c>
      <c r="C616" s="24" t="s">
        <v>697</v>
      </c>
      <c r="D616" s="40" t="s">
        <v>798</v>
      </c>
      <c r="E616" s="25" t="s">
        <v>799</v>
      </c>
      <c r="F616" s="26"/>
      <c r="G616" s="26"/>
      <c r="H616" s="49">
        <v>89</v>
      </c>
      <c r="I616" s="50">
        <v>89</v>
      </c>
      <c r="J616" s="49" t="s">
        <v>21</v>
      </c>
      <c r="K616" s="50">
        <f t="shared" si="9"/>
        <v>1</v>
      </c>
    </row>
    <row r="617" spans="1:11" x14ac:dyDescent="0.2">
      <c r="A617" s="2" t="s">
        <v>22</v>
      </c>
      <c r="C617" s="27"/>
      <c r="D617" s="41"/>
      <c r="E617" s="28" t="s">
        <v>70</v>
      </c>
      <c r="F617" s="29"/>
      <c r="G617" s="29"/>
      <c r="H617" s="51">
        <v>89</v>
      </c>
      <c r="I617" s="52">
        <v>89</v>
      </c>
      <c r="J617" s="51"/>
      <c r="K617" s="52">
        <f t="shared" si="9"/>
        <v>1</v>
      </c>
    </row>
    <row r="618" spans="1:11" x14ac:dyDescent="0.2">
      <c r="A618" s="2" t="s">
        <v>23</v>
      </c>
      <c r="C618" s="30"/>
      <c r="D618" s="42"/>
      <c r="E618" s="31" t="s">
        <v>24</v>
      </c>
      <c r="F618" s="32"/>
      <c r="G618" s="32"/>
      <c r="H618" s="53">
        <v>89</v>
      </c>
      <c r="I618" s="54">
        <v>89</v>
      </c>
      <c r="J618" s="53"/>
      <c r="K618" s="54">
        <f t="shared" si="9"/>
        <v>1</v>
      </c>
    </row>
    <row r="619" spans="1:11" hidden="1" x14ac:dyDescent="0.2">
      <c r="A619" s="2" t="s">
        <v>23</v>
      </c>
      <c r="C619" s="30"/>
      <c r="D619" s="42"/>
      <c r="E619" s="31"/>
      <c r="F619" s="32" t="s">
        <v>32</v>
      </c>
      <c r="G619" s="32" t="s">
        <v>800</v>
      </c>
      <c r="H619" s="53"/>
      <c r="I619" s="54">
        <v>89</v>
      </c>
      <c r="J619" s="53"/>
      <c r="K619" s="54" t="str">
        <f t="shared" si="9"/>
        <v>***</v>
      </c>
    </row>
    <row r="620" spans="1:11" x14ac:dyDescent="0.2">
      <c r="A620" s="2" t="s">
        <v>19</v>
      </c>
      <c r="C620" s="24" t="s">
        <v>697</v>
      </c>
      <c r="D620" s="40" t="s">
        <v>801</v>
      </c>
      <c r="E620" s="25" t="s">
        <v>802</v>
      </c>
      <c r="F620" s="26"/>
      <c r="G620" s="26"/>
      <c r="H620" s="49">
        <v>89</v>
      </c>
      <c r="I620" s="50">
        <v>89</v>
      </c>
      <c r="J620" s="49" t="s">
        <v>21</v>
      </c>
      <c r="K620" s="50">
        <f t="shared" si="9"/>
        <v>1</v>
      </c>
    </row>
    <row r="621" spans="1:11" x14ac:dyDescent="0.2">
      <c r="A621" s="2" t="s">
        <v>22</v>
      </c>
      <c r="C621" s="27"/>
      <c r="D621" s="41"/>
      <c r="E621" s="28" t="s">
        <v>70</v>
      </c>
      <c r="F621" s="29"/>
      <c r="G621" s="29"/>
      <c r="H621" s="51">
        <v>89</v>
      </c>
      <c r="I621" s="52">
        <v>89</v>
      </c>
      <c r="J621" s="51"/>
      <c r="K621" s="52">
        <f t="shared" ref="K621:K684" si="10">IF(H621=0,"***",I621/H621)</f>
        <v>1</v>
      </c>
    </row>
    <row r="622" spans="1:11" x14ac:dyDescent="0.2">
      <c r="A622" s="2" t="s">
        <v>23</v>
      </c>
      <c r="C622" s="30"/>
      <c r="D622" s="42"/>
      <c r="E622" s="31" t="s">
        <v>24</v>
      </c>
      <c r="F622" s="32"/>
      <c r="G622" s="32"/>
      <c r="H622" s="53">
        <v>89</v>
      </c>
      <c r="I622" s="54">
        <v>89</v>
      </c>
      <c r="J622" s="53"/>
      <c r="K622" s="54">
        <f t="shared" si="10"/>
        <v>1</v>
      </c>
    </row>
    <row r="623" spans="1:11" hidden="1" x14ac:dyDescent="0.2">
      <c r="A623" s="2" t="s">
        <v>23</v>
      </c>
      <c r="C623" s="30"/>
      <c r="D623" s="42"/>
      <c r="E623" s="31"/>
      <c r="F623" s="32" t="s">
        <v>32</v>
      </c>
      <c r="G623" s="32" t="s">
        <v>803</v>
      </c>
      <c r="H623" s="53"/>
      <c r="I623" s="54">
        <v>89</v>
      </c>
      <c r="J623" s="53"/>
      <c r="K623" s="54" t="str">
        <f t="shared" si="10"/>
        <v>***</v>
      </c>
    </row>
    <row r="624" spans="1:11" x14ac:dyDescent="0.2">
      <c r="A624" s="2" t="s">
        <v>19</v>
      </c>
      <c r="C624" s="24" t="s">
        <v>697</v>
      </c>
      <c r="D624" s="40" t="s">
        <v>804</v>
      </c>
      <c r="E624" s="25" t="s">
        <v>805</v>
      </c>
      <c r="F624" s="26"/>
      <c r="G624" s="26"/>
      <c r="H624" s="49">
        <v>89</v>
      </c>
      <c r="I624" s="50">
        <v>89</v>
      </c>
      <c r="J624" s="49" t="s">
        <v>21</v>
      </c>
      <c r="K624" s="50">
        <f t="shared" si="10"/>
        <v>1</v>
      </c>
    </row>
    <row r="625" spans="1:11" x14ac:dyDescent="0.2">
      <c r="A625" s="2" t="s">
        <v>22</v>
      </c>
      <c r="C625" s="27"/>
      <c r="D625" s="41"/>
      <c r="E625" s="28" t="s">
        <v>70</v>
      </c>
      <c r="F625" s="29"/>
      <c r="G625" s="29"/>
      <c r="H625" s="51">
        <v>89</v>
      </c>
      <c r="I625" s="52">
        <v>89</v>
      </c>
      <c r="J625" s="51"/>
      <c r="K625" s="52">
        <f t="shared" si="10"/>
        <v>1</v>
      </c>
    </row>
    <row r="626" spans="1:11" x14ac:dyDescent="0.2">
      <c r="A626" s="2" t="s">
        <v>23</v>
      </c>
      <c r="C626" s="30"/>
      <c r="D626" s="42"/>
      <c r="E626" s="31" t="s">
        <v>24</v>
      </c>
      <c r="F626" s="32"/>
      <c r="G626" s="32"/>
      <c r="H626" s="53">
        <v>89</v>
      </c>
      <c r="I626" s="54">
        <v>89</v>
      </c>
      <c r="J626" s="53"/>
      <c r="K626" s="54">
        <f t="shared" si="10"/>
        <v>1</v>
      </c>
    </row>
    <row r="627" spans="1:11" hidden="1" x14ac:dyDescent="0.2">
      <c r="A627" s="2" t="s">
        <v>23</v>
      </c>
      <c r="C627" s="30"/>
      <c r="D627" s="42"/>
      <c r="E627" s="31"/>
      <c r="F627" s="32" t="s">
        <v>32</v>
      </c>
      <c r="G627" s="32" t="s">
        <v>806</v>
      </c>
      <c r="H627" s="53"/>
      <c r="I627" s="54">
        <v>89</v>
      </c>
      <c r="J627" s="53"/>
      <c r="K627" s="54" t="str">
        <f t="shared" si="10"/>
        <v>***</v>
      </c>
    </row>
    <row r="628" spans="1:11" x14ac:dyDescent="0.2">
      <c r="A628" s="2" t="s">
        <v>19</v>
      </c>
      <c r="C628" s="24" t="s">
        <v>697</v>
      </c>
      <c r="D628" s="40" t="s">
        <v>807</v>
      </c>
      <c r="E628" s="25" t="s">
        <v>808</v>
      </c>
      <c r="F628" s="26"/>
      <c r="G628" s="26"/>
      <c r="H628" s="49">
        <v>89</v>
      </c>
      <c r="I628" s="50">
        <v>89</v>
      </c>
      <c r="J628" s="49" t="s">
        <v>21</v>
      </c>
      <c r="K628" s="50">
        <f t="shared" si="10"/>
        <v>1</v>
      </c>
    </row>
    <row r="629" spans="1:11" x14ac:dyDescent="0.2">
      <c r="A629" s="2" t="s">
        <v>22</v>
      </c>
      <c r="C629" s="27"/>
      <c r="D629" s="41"/>
      <c r="E629" s="28" t="s">
        <v>70</v>
      </c>
      <c r="F629" s="29"/>
      <c r="G629" s="29"/>
      <c r="H629" s="51">
        <v>89</v>
      </c>
      <c r="I629" s="52">
        <v>89</v>
      </c>
      <c r="J629" s="51"/>
      <c r="K629" s="52">
        <f t="shared" si="10"/>
        <v>1</v>
      </c>
    </row>
    <row r="630" spans="1:11" x14ac:dyDescent="0.2">
      <c r="A630" s="2" t="s">
        <v>23</v>
      </c>
      <c r="C630" s="30"/>
      <c r="D630" s="42"/>
      <c r="E630" s="31" t="s">
        <v>24</v>
      </c>
      <c r="F630" s="32"/>
      <c r="G630" s="32"/>
      <c r="H630" s="53">
        <v>89</v>
      </c>
      <c r="I630" s="54">
        <v>89</v>
      </c>
      <c r="J630" s="53"/>
      <c r="K630" s="54">
        <f t="shared" si="10"/>
        <v>1</v>
      </c>
    </row>
    <row r="631" spans="1:11" hidden="1" x14ac:dyDescent="0.2">
      <c r="A631" s="2" t="s">
        <v>23</v>
      </c>
      <c r="C631" s="30"/>
      <c r="D631" s="42"/>
      <c r="E631" s="31"/>
      <c r="F631" s="32" t="s">
        <v>32</v>
      </c>
      <c r="G631" s="32" t="s">
        <v>809</v>
      </c>
      <c r="H631" s="53"/>
      <c r="I631" s="54">
        <v>89</v>
      </c>
      <c r="J631" s="53"/>
      <c r="K631" s="54" t="str">
        <f t="shared" si="10"/>
        <v>***</v>
      </c>
    </row>
    <row r="632" spans="1:11" x14ac:dyDescent="0.2">
      <c r="A632" s="2" t="s">
        <v>19</v>
      </c>
      <c r="C632" s="24" t="s">
        <v>697</v>
      </c>
      <c r="D632" s="40" t="s">
        <v>810</v>
      </c>
      <c r="E632" s="25" t="s">
        <v>811</v>
      </c>
      <c r="F632" s="26"/>
      <c r="G632" s="26"/>
      <c r="H632" s="49">
        <v>89</v>
      </c>
      <c r="I632" s="50">
        <v>89</v>
      </c>
      <c r="J632" s="49" t="s">
        <v>21</v>
      </c>
      <c r="K632" s="50">
        <f t="shared" si="10"/>
        <v>1</v>
      </c>
    </row>
    <row r="633" spans="1:11" x14ac:dyDescent="0.2">
      <c r="A633" s="2" t="s">
        <v>22</v>
      </c>
      <c r="C633" s="27"/>
      <c r="D633" s="41"/>
      <c r="E633" s="28" t="s">
        <v>70</v>
      </c>
      <c r="F633" s="29"/>
      <c r="G633" s="29"/>
      <c r="H633" s="51">
        <v>89</v>
      </c>
      <c r="I633" s="52">
        <v>89</v>
      </c>
      <c r="J633" s="51"/>
      <c r="K633" s="52">
        <f t="shared" si="10"/>
        <v>1</v>
      </c>
    </row>
    <row r="634" spans="1:11" x14ac:dyDescent="0.2">
      <c r="A634" s="2" t="s">
        <v>23</v>
      </c>
      <c r="C634" s="30"/>
      <c r="D634" s="42"/>
      <c r="E634" s="31" t="s">
        <v>24</v>
      </c>
      <c r="F634" s="32"/>
      <c r="G634" s="32"/>
      <c r="H634" s="53">
        <v>89</v>
      </c>
      <c r="I634" s="54">
        <v>89</v>
      </c>
      <c r="J634" s="53"/>
      <c r="K634" s="54">
        <f t="shared" si="10"/>
        <v>1</v>
      </c>
    </row>
    <row r="635" spans="1:11" hidden="1" x14ac:dyDescent="0.2">
      <c r="A635" s="2" t="s">
        <v>23</v>
      </c>
      <c r="C635" s="30"/>
      <c r="D635" s="42"/>
      <c r="E635" s="31"/>
      <c r="F635" s="32" t="s">
        <v>32</v>
      </c>
      <c r="G635" s="32" t="s">
        <v>812</v>
      </c>
      <c r="H635" s="53"/>
      <c r="I635" s="54">
        <v>89</v>
      </c>
      <c r="J635" s="53"/>
      <c r="K635" s="54" t="str">
        <f t="shared" si="10"/>
        <v>***</v>
      </c>
    </row>
    <row r="636" spans="1:11" x14ac:dyDescent="0.2">
      <c r="A636" s="2" t="s">
        <v>19</v>
      </c>
      <c r="C636" s="24" t="s">
        <v>697</v>
      </c>
      <c r="D636" s="40" t="s">
        <v>813</v>
      </c>
      <c r="E636" s="25" t="s">
        <v>814</v>
      </c>
      <c r="F636" s="26"/>
      <c r="G636" s="26"/>
      <c r="H636" s="49">
        <v>89</v>
      </c>
      <c r="I636" s="50">
        <v>89</v>
      </c>
      <c r="J636" s="49" t="s">
        <v>21</v>
      </c>
      <c r="K636" s="50">
        <f t="shared" si="10"/>
        <v>1</v>
      </c>
    </row>
    <row r="637" spans="1:11" x14ac:dyDescent="0.2">
      <c r="A637" s="2" t="s">
        <v>22</v>
      </c>
      <c r="C637" s="27"/>
      <c r="D637" s="41"/>
      <c r="E637" s="28" t="s">
        <v>70</v>
      </c>
      <c r="F637" s="29"/>
      <c r="G637" s="29"/>
      <c r="H637" s="51">
        <v>89</v>
      </c>
      <c r="I637" s="52">
        <v>89</v>
      </c>
      <c r="J637" s="51"/>
      <c r="K637" s="52">
        <f t="shared" si="10"/>
        <v>1</v>
      </c>
    </row>
    <row r="638" spans="1:11" x14ac:dyDescent="0.2">
      <c r="A638" s="2" t="s">
        <v>23</v>
      </c>
      <c r="C638" s="30"/>
      <c r="D638" s="42"/>
      <c r="E638" s="31" t="s">
        <v>24</v>
      </c>
      <c r="F638" s="32"/>
      <c r="G638" s="32"/>
      <c r="H638" s="53">
        <v>89</v>
      </c>
      <c r="I638" s="54">
        <v>89</v>
      </c>
      <c r="J638" s="53"/>
      <c r="K638" s="54">
        <f t="shared" si="10"/>
        <v>1</v>
      </c>
    </row>
    <row r="639" spans="1:11" hidden="1" x14ac:dyDescent="0.2">
      <c r="A639" s="2" t="s">
        <v>23</v>
      </c>
      <c r="C639" s="30"/>
      <c r="D639" s="42"/>
      <c r="E639" s="31"/>
      <c r="F639" s="32" t="s">
        <v>32</v>
      </c>
      <c r="G639" s="32" t="s">
        <v>815</v>
      </c>
      <c r="H639" s="53"/>
      <c r="I639" s="54">
        <v>89</v>
      </c>
      <c r="J639" s="53"/>
      <c r="K639" s="54" t="str">
        <f t="shared" si="10"/>
        <v>***</v>
      </c>
    </row>
    <row r="640" spans="1:11" x14ac:dyDescent="0.2">
      <c r="A640" s="2" t="s">
        <v>19</v>
      </c>
      <c r="C640" s="24" t="s">
        <v>697</v>
      </c>
      <c r="D640" s="40" t="s">
        <v>816</v>
      </c>
      <c r="E640" s="25" t="s">
        <v>817</v>
      </c>
      <c r="F640" s="26"/>
      <c r="G640" s="26"/>
      <c r="H640" s="49">
        <v>89</v>
      </c>
      <c r="I640" s="50">
        <v>89</v>
      </c>
      <c r="J640" s="49" t="s">
        <v>21</v>
      </c>
      <c r="K640" s="50">
        <f t="shared" si="10"/>
        <v>1</v>
      </c>
    </row>
    <row r="641" spans="1:11" x14ac:dyDescent="0.2">
      <c r="A641" s="2" t="s">
        <v>22</v>
      </c>
      <c r="C641" s="27"/>
      <c r="D641" s="41"/>
      <c r="E641" s="28" t="s">
        <v>70</v>
      </c>
      <c r="F641" s="29"/>
      <c r="G641" s="29"/>
      <c r="H641" s="51">
        <v>89</v>
      </c>
      <c r="I641" s="52">
        <v>89</v>
      </c>
      <c r="J641" s="51"/>
      <c r="K641" s="52">
        <f t="shared" si="10"/>
        <v>1</v>
      </c>
    </row>
    <row r="642" spans="1:11" x14ac:dyDescent="0.2">
      <c r="A642" s="2" t="s">
        <v>23</v>
      </c>
      <c r="C642" s="30"/>
      <c r="D642" s="42"/>
      <c r="E642" s="31" t="s">
        <v>24</v>
      </c>
      <c r="F642" s="32"/>
      <c r="G642" s="32"/>
      <c r="H642" s="53">
        <v>89</v>
      </c>
      <c r="I642" s="54">
        <v>89</v>
      </c>
      <c r="J642" s="53"/>
      <c r="K642" s="54">
        <f t="shared" si="10"/>
        <v>1</v>
      </c>
    </row>
    <row r="643" spans="1:11" hidden="1" x14ac:dyDescent="0.2">
      <c r="A643" s="2" t="s">
        <v>23</v>
      </c>
      <c r="C643" s="30"/>
      <c r="D643" s="42"/>
      <c r="E643" s="31"/>
      <c r="F643" s="32" t="s">
        <v>32</v>
      </c>
      <c r="G643" s="32" t="s">
        <v>818</v>
      </c>
      <c r="H643" s="53"/>
      <c r="I643" s="54">
        <v>89</v>
      </c>
      <c r="J643" s="53"/>
      <c r="K643" s="54" t="str">
        <f t="shared" si="10"/>
        <v>***</v>
      </c>
    </row>
    <row r="644" spans="1:11" x14ac:dyDescent="0.2">
      <c r="A644" s="2" t="s">
        <v>19</v>
      </c>
      <c r="C644" s="24" t="s">
        <v>697</v>
      </c>
      <c r="D644" s="40" t="s">
        <v>819</v>
      </c>
      <c r="E644" s="25" t="s">
        <v>820</v>
      </c>
      <c r="F644" s="26"/>
      <c r="G644" s="26"/>
      <c r="H644" s="49">
        <v>89</v>
      </c>
      <c r="I644" s="50">
        <v>89</v>
      </c>
      <c r="J644" s="49" t="s">
        <v>21</v>
      </c>
      <c r="K644" s="50">
        <f t="shared" si="10"/>
        <v>1</v>
      </c>
    </row>
    <row r="645" spans="1:11" x14ac:dyDescent="0.2">
      <c r="A645" s="2" t="s">
        <v>22</v>
      </c>
      <c r="C645" s="27"/>
      <c r="D645" s="41"/>
      <c r="E645" s="28" t="s">
        <v>70</v>
      </c>
      <c r="F645" s="29"/>
      <c r="G645" s="29"/>
      <c r="H645" s="51">
        <v>89</v>
      </c>
      <c r="I645" s="52">
        <v>89</v>
      </c>
      <c r="J645" s="51"/>
      <c r="K645" s="52">
        <f t="shared" si="10"/>
        <v>1</v>
      </c>
    </row>
    <row r="646" spans="1:11" x14ac:dyDescent="0.2">
      <c r="A646" s="2" t="s">
        <v>23</v>
      </c>
      <c r="C646" s="30"/>
      <c r="D646" s="42"/>
      <c r="E646" s="31" t="s">
        <v>24</v>
      </c>
      <c r="F646" s="32"/>
      <c r="G646" s="32"/>
      <c r="H646" s="53">
        <v>89</v>
      </c>
      <c r="I646" s="54">
        <v>89</v>
      </c>
      <c r="J646" s="53"/>
      <c r="K646" s="54">
        <f t="shared" si="10"/>
        <v>1</v>
      </c>
    </row>
    <row r="647" spans="1:11" hidden="1" x14ac:dyDescent="0.2">
      <c r="A647" s="2" t="s">
        <v>23</v>
      </c>
      <c r="C647" s="30"/>
      <c r="D647" s="42"/>
      <c r="E647" s="31"/>
      <c r="F647" s="32" t="s">
        <v>32</v>
      </c>
      <c r="G647" s="32" t="s">
        <v>821</v>
      </c>
      <c r="H647" s="53"/>
      <c r="I647" s="54">
        <v>89</v>
      </c>
      <c r="J647" s="53"/>
      <c r="K647" s="54" t="str">
        <f t="shared" si="10"/>
        <v>***</v>
      </c>
    </row>
    <row r="648" spans="1:11" x14ac:dyDescent="0.2">
      <c r="A648" s="2" t="s">
        <v>19</v>
      </c>
      <c r="C648" s="24" t="s">
        <v>697</v>
      </c>
      <c r="D648" s="40" t="s">
        <v>822</v>
      </c>
      <c r="E648" s="25" t="s">
        <v>823</v>
      </c>
      <c r="F648" s="26"/>
      <c r="G648" s="26"/>
      <c r="H648" s="49">
        <v>89</v>
      </c>
      <c r="I648" s="50">
        <v>89</v>
      </c>
      <c r="J648" s="49" t="s">
        <v>21</v>
      </c>
      <c r="K648" s="50">
        <f t="shared" si="10"/>
        <v>1</v>
      </c>
    </row>
    <row r="649" spans="1:11" x14ac:dyDescent="0.2">
      <c r="A649" s="2" t="s">
        <v>22</v>
      </c>
      <c r="C649" s="27"/>
      <c r="D649" s="41"/>
      <c r="E649" s="28" t="s">
        <v>70</v>
      </c>
      <c r="F649" s="29"/>
      <c r="G649" s="29"/>
      <c r="H649" s="51">
        <v>89</v>
      </c>
      <c r="I649" s="52">
        <v>89</v>
      </c>
      <c r="J649" s="51"/>
      <c r="K649" s="52">
        <f t="shared" si="10"/>
        <v>1</v>
      </c>
    </row>
    <row r="650" spans="1:11" x14ac:dyDescent="0.2">
      <c r="A650" s="2" t="s">
        <v>23</v>
      </c>
      <c r="C650" s="30"/>
      <c r="D650" s="42"/>
      <c r="E650" s="31" t="s">
        <v>24</v>
      </c>
      <c r="F650" s="32"/>
      <c r="G650" s="32"/>
      <c r="H650" s="53">
        <v>89</v>
      </c>
      <c r="I650" s="54">
        <v>89</v>
      </c>
      <c r="J650" s="53"/>
      <c r="K650" s="54">
        <f t="shared" si="10"/>
        <v>1</v>
      </c>
    </row>
    <row r="651" spans="1:11" hidden="1" x14ac:dyDescent="0.2">
      <c r="A651" s="2" t="s">
        <v>23</v>
      </c>
      <c r="C651" s="30"/>
      <c r="D651" s="42"/>
      <c r="E651" s="31"/>
      <c r="F651" s="32" t="s">
        <v>32</v>
      </c>
      <c r="G651" s="32" t="s">
        <v>824</v>
      </c>
      <c r="H651" s="53"/>
      <c r="I651" s="54">
        <v>89</v>
      </c>
      <c r="J651" s="53"/>
      <c r="K651" s="54" t="str">
        <f t="shared" si="10"/>
        <v>***</v>
      </c>
    </row>
    <row r="652" spans="1:11" x14ac:dyDescent="0.2">
      <c r="A652" s="2" t="s">
        <v>19</v>
      </c>
      <c r="C652" s="24" t="s">
        <v>697</v>
      </c>
      <c r="D652" s="40" t="s">
        <v>825</v>
      </c>
      <c r="E652" s="25" t="s">
        <v>826</v>
      </c>
      <c r="F652" s="26"/>
      <c r="G652" s="26"/>
      <c r="H652" s="49">
        <v>89</v>
      </c>
      <c r="I652" s="50">
        <v>89</v>
      </c>
      <c r="J652" s="49" t="s">
        <v>21</v>
      </c>
      <c r="K652" s="50">
        <f t="shared" si="10"/>
        <v>1</v>
      </c>
    </row>
    <row r="653" spans="1:11" x14ac:dyDescent="0.2">
      <c r="A653" s="2" t="s">
        <v>22</v>
      </c>
      <c r="C653" s="27"/>
      <c r="D653" s="41"/>
      <c r="E653" s="28" t="s">
        <v>70</v>
      </c>
      <c r="F653" s="29"/>
      <c r="G653" s="29"/>
      <c r="H653" s="51">
        <v>89</v>
      </c>
      <c r="I653" s="52">
        <v>89</v>
      </c>
      <c r="J653" s="51"/>
      <c r="K653" s="52">
        <f t="shared" si="10"/>
        <v>1</v>
      </c>
    </row>
    <row r="654" spans="1:11" x14ac:dyDescent="0.2">
      <c r="A654" s="2" t="s">
        <v>23</v>
      </c>
      <c r="C654" s="30"/>
      <c r="D654" s="42"/>
      <c r="E654" s="31" t="s">
        <v>24</v>
      </c>
      <c r="F654" s="32"/>
      <c r="G654" s="32"/>
      <c r="H654" s="53">
        <v>89</v>
      </c>
      <c r="I654" s="54">
        <v>89</v>
      </c>
      <c r="J654" s="53"/>
      <c r="K654" s="54">
        <f t="shared" si="10"/>
        <v>1</v>
      </c>
    </row>
    <row r="655" spans="1:11" hidden="1" x14ac:dyDescent="0.2">
      <c r="A655" s="2" t="s">
        <v>23</v>
      </c>
      <c r="C655" s="30"/>
      <c r="D655" s="42"/>
      <c r="E655" s="31"/>
      <c r="F655" s="32" t="s">
        <v>32</v>
      </c>
      <c r="G655" s="32" t="s">
        <v>827</v>
      </c>
      <c r="H655" s="53"/>
      <c r="I655" s="54">
        <v>89</v>
      </c>
      <c r="J655" s="53"/>
      <c r="K655" s="54" t="str">
        <f t="shared" si="10"/>
        <v>***</v>
      </c>
    </row>
    <row r="656" spans="1:11" x14ac:dyDescent="0.2">
      <c r="A656" s="2" t="s">
        <v>19</v>
      </c>
      <c r="C656" s="24" t="s">
        <v>697</v>
      </c>
      <c r="D656" s="40" t="s">
        <v>828</v>
      </c>
      <c r="E656" s="25" t="s">
        <v>829</v>
      </c>
      <c r="F656" s="26"/>
      <c r="G656" s="26"/>
      <c r="H656" s="49">
        <v>89</v>
      </c>
      <c r="I656" s="50">
        <v>89</v>
      </c>
      <c r="J656" s="49" t="s">
        <v>21</v>
      </c>
      <c r="K656" s="50">
        <f t="shared" si="10"/>
        <v>1</v>
      </c>
    </row>
    <row r="657" spans="1:11" x14ac:dyDescent="0.2">
      <c r="A657" s="2" t="s">
        <v>22</v>
      </c>
      <c r="C657" s="27"/>
      <c r="D657" s="41"/>
      <c r="E657" s="28" t="s">
        <v>70</v>
      </c>
      <c r="F657" s="29"/>
      <c r="G657" s="29"/>
      <c r="H657" s="51">
        <v>89</v>
      </c>
      <c r="I657" s="52">
        <v>89</v>
      </c>
      <c r="J657" s="51"/>
      <c r="K657" s="52">
        <f t="shared" si="10"/>
        <v>1</v>
      </c>
    </row>
    <row r="658" spans="1:11" x14ac:dyDescent="0.2">
      <c r="A658" s="2" t="s">
        <v>23</v>
      </c>
      <c r="C658" s="30"/>
      <c r="D658" s="42"/>
      <c r="E658" s="31" t="s">
        <v>24</v>
      </c>
      <c r="F658" s="32"/>
      <c r="G658" s="32"/>
      <c r="H658" s="53">
        <v>89</v>
      </c>
      <c r="I658" s="54">
        <v>89</v>
      </c>
      <c r="J658" s="53"/>
      <c r="K658" s="54">
        <f t="shared" si="10"/>
        <v>1</v>
      </c>
    </row>
    <row r="659" spans="1:11" hidden="1" x14ac:dyDescent="0.2">
      <c r="A659" s="2" t="s">
        <v>23</v>
      </c>
      <c r="C659" s="30"/>
      <c r="D659" s="42"/>
      <c r="E659" s="31"/>
      <c r="F659" s="32" t="s">
        <v>32</v>
      </c>
      <c r="G659" s="32" t="s">
        <v>830</v>
      </c>
      <c r="H659" s="53"/>
      <c r="I659" s="54">
        <v>89</v>
      </c>
      <c r="J659" s="53"/>
      <c r="K659" s="54" t="str">
        <f t="shared" si="10"/>
        <v>***</v>
      </c>
    </row>
    <row r="660" spans="1:11" x14ac:dyDescent="0.2">
      <c r="A660" s="2" t="s">
        <v>19</v>
      </c>
      <c r="C660" s="24" t="s">
        <v>697</v>
      </c>
      <c r="D660" s="40" t="s">
        <v>831</v>
      </c>
      <c r="E660" s="25" t="s">
        <v>832</v>
      </c>
      <c r="F660" s="26"/>
      <c r="G660" s="26"/>
      <c r="H660" s="49">
        <v>89</v>
      </c>
      <c r="I660" s="50">
        <v>89</v>
      </c>
      <c r="J660" s="49" t="s">
        <v>21</v>
      </c>
      <c r="K660" s="50">
        <f t="shared" si="10"/>
        <v>1</v>
      </c>
    </row>
    <row r="661" spans="1:11" x14ac:dyDescent="0.2">
      <c r="A661" s="2" t="s">
        <v>22</v>
      </c>
      <c r="C661" s="27"/>
      <c r="D661" s="41"/>
      <c r="E661" s="28" t="s">
        <v>70</v>
      </c>
      <c r="F661" s="29"/>
      <c r="G661" s="29"/>
      <c r="H661" s="51">
        <v>89</v>
      </c>
      <c r="I661" s="52">
        <v>89</v>
      </c>
      <c r="J661" s="51"/>
      <c r="K661" s="52">
        <f t="shared" si="10"/>
        <v>1</v>
      </c>
    </row>
    <row r="662" spans="1:11" x14ac:dyDescent="0.2">
      <c r="A662" s="2" t="s">
        <v>23</v>
      </c>
      <c r="C662" s="30"/>
      <c r="D662" s="42"/>
      <c r="E662" s="31" t="s">
        <v>24</v>
      </c>
      <c r="F662" s="32"/>
      <c r="G662" s="32"/>
      <c r="H662" s="53">
        <v>89</v>
      </c>
      <c r="I662" s="54">
        <v>89</v>
      </c>
      <c r="J662" s="53"/>
      <c r="K662" s="54">
        <f t="shared" si="10"/>
        <v>1</v>
      </c>
    </row>
    <row r="663" spans="1:11" hidden="1" x14ac:dyDescent="0.2">
      <c r="A663" s="2" t="s">
        <v>23</v>
      </c>
      <c r="C663" s="30"/>
      <c r="D663" s="42"/>
      <c r="E663" s="31"/>
      <c r="F663" s="32" t="s">
        <v>32</v>
      </c>
      <c r="G663" s="32" t="s">
        <v>833</v>
      </c>
      <c r="H663" s="53"/>
      <c r="I663" s="54">
        <v>89</v>
      </c>
      <c r="J663" s="53"/>
      <c r="K663" s="54" t="str">
        <f t="shared" si="10"/>
        <v>***</v>
      </c>
    </row>
    <row r="664" spans="1:11" x14ac:dyDescent="0.2">
      <c r="A664" s="2" t="s">
        <v>19</v>
      </c>
      <c r="C664" s="24" t="s">
        <v>697</v>
      </c>
      <c r="D664" s="40" t="s">
        <v>834</v>
      </c>
      <c r="E664" s="25" t="s">
        <v>835</v>
      </c>
      <c r="F664" s="26"/>
      <c r="G664" s="26"/>
      <c r="H664" s="49">
        <v>89</v>
      </c>
      <c r="I664" s="50">
        <v>89</v>
      </c>
      <c r="J664" s="49" t="s">
        <v>21</v>
      </c>
      <c r="K664" s="50">
        <f t="shared" si="10"/>
        <v>1</v>
      </c>
    </row>
    <row r="665" spans="1:11" x14ac:dyDescent="0.2">
      <c r="A665" s="2" t="s">
        <v>22</v>
      </c>
      <c r="C665" s="27"/>
      <c r="D665" s="41"/>
      <c r="E665" s="28" t="s">
        <v>70</v>
      </c>
      <c r="F665" s="29"/>
      <c r="G665" s="29"/>
      <c r="H665" s="51">
        <v>89</v>
      </c>
      <c r="I665" s="52">
        <v>89</v>
      </c>
      <c r="J665" s="51"/>
      <c r="K665" s="52">
        <f t="shared" si="10"/>
        <v>1</v>
      </c>
    </row>
    <row r="666" spans="1:11" x14ac:dyDescent="0.2">
      <c r="A666" s="2" t="s">
        <v>23</v>
      </c>
      <c r="C666" s="30"/>
      <c r="D666" s="42"/>
      <c r="E666" s="31" t="s">
        <v>24</v>
      </c>
      <c r="F666" s="32"/>
      <c r="G666" s="32"/>
      <c r="H666" s="53">
        <v>89</v>
      </c>
      <c r="I666" s="54">
        <v>89</v>
      </c>
      <c r="J666" s="53"/>
      <c r="K666" s="54">
        <f t="shared" si="10"/>
        <v>1</v>
      </c>
    </row>
    <row r="667" spans="1:11" hidden="1" x14ac:dyDescent="0.2">
      <c r="A667" s="2" t="s">
        <v>23</v>
      </c>
      <c r="C667" s="30"/>
      <c r="D667" s="42"/>
      <c r="E667" s="31"/>
      <c r="F667" s="32" t="s">
        <v>32</v>
      </c>
      <c r="G667" s="32" t="s">
        <v>836</v>
      </c>
      <c r="H667" s="53"/>
      <c r="I667" s="54">
        <v>89</v>
      </c>
      <c r="J667" s="53"/>
      <c r="K667" s="54" t="str">
        <f t="shared" si="10"/>
        <v>***</v>
      </c>
    </row>
    <row r="668" spans="1:11" x14ac:dyDescent="0.2">
      <c r="A668" s="2" t="s">
        <v>19</v>
      </c>
      <c r="C668" s="24" t="s">
        <v>697</v>
      </c>
      <c r="D668" s="40" t="s">
        <v>837</v>
      </c>
      <c r="E668" s="25" t="s">
        <v>1696</v>
      </c>
      <c r="F668" s="26"/>
      <c r="G668" s="26"/>
      <c r="H668" s="49">
        <v>0</v>
      </c>
      <c r="I668" s="50">
        <v>89</v>
      </c>
      <c r="J668" s="49" t="s">
        <v>21</v>
      </c>
      <c r="K668" s="50" t="str">
        <f t="shared" si="10"/>
        <v>***</v>
      </c>
    </row>
    <row r="669" spans="1:11" x14ac:dyDescent="0.2">
      <c r="A669" s="2" t="s">
        <v>22</v>
      </c>
      <c r="C669" s="27"/>
      <c r="D669" s="41"/>
      <c r="E669" s="28" t="s">
        <v>70</v>
      </c>
      <c r="F669" s="29"/>
      <c r="G669" s="29"/>
      <c r="H669" s="51">
        <v>0</v>
      </c>
      <c r="I669" s="52">
        <v>89</v>
      </c>
      <c r="J669" s="51"/>
      <c r="K669" s="52" t="str">
        <f t="shared" si="10"/>
        <v>***</v>
      </c>
    </row>
    <row r="670" spans="1:11" x14ac:dyDescent="0.2">
      <c r="A670" s="2" t="s">
        <v>23</v>
      </c>
      <c r="C670" s="30"/>
      <c r="D670" s="42"/>
      <c r="E670" s="31" t="s">
        <v>24</v>
      </c>
      <c r="F670" s="32"/>
      <c r="G670" s="32"/>
      <c r="H670" s="53">
        <v>0</v>
      </c>
      <c r="I670" s="54">
        <v>89</v>
      </c>
      <c r="J670" s="53"/>
      <c r="K670" s="54" t="str">
        <f t="shared" si="10"/>
        <v>***</v>
      </c>
    </row>
    <row r="671" spans="1:11" hidden="1" x14ac:dyDescent="0.2">
      <c r="A671" s="2" t="s">
        <v>23</v>
      </c>
      <c r="C671" s="30"/>
      <c r="D671" s="42"/>
      <c r="E671" s="31"/>
      <c r="F671" s="32" t="s">
        <v>26</v>
      </c>
      <c r="G671" s="32" t="s">
        <v>838</v>
      </c>
      <c r="H671" s="53"/>
      <c r="I671" s="54">
        <v>89</v>
      </c>
      <c r="J671" s="53"/>
      <c r="K671" s="54" t="str">
        <f t="shared" si="10"/>
        <v>***</v>
      </c>
    </row>
    <row r="672" spans="1:11" x14ac:dyDescent="0.2">
      <c r="A672" s="2" t="s">
        <v>19</v>
      </c>
      <c r="C672" s="24" t="s">
        <v>697</v>
      </c>
      <c r="D672" s="40" t="s">
        <v>839</v>
      </c>
      <c r="E672" s="25" t="s">
        <v>1695</v>
      </c>
      <c r="F672" s="26"/>
      <c r="G672" s="26"/>
      <c r="H672" s="49">
        <v>0</v>
      </c>
      <c r="I672" s="50">
        <v>89</v>
      </c>
      <c r="J672" s="49" t="s">
        <v>21</v>
      </c>
      <c r="K672" s="50" t="str">
        <f t="shared" si="10"/>
        <v>***</v>
      </c>
    </row>
    <row r="673" spans="1:11" x14ac:dyDescent="0.2">
      <c r="A673" s="2" t="s">
        <v>22</v>
      </c>
      <c r="C673" s="27"/>
      <c r="D673" s="41"/>
      <c r="E673" s="28" t="s">
        <v>70</v>
      </c>
      <c r="F673" s="29"/>
      <c r="G673" s="29"/>
      <c r="H673" s="51">
        <v>0</v>
      </c>
      <c r="I673" s="52">
        <v>89</v>
      </c>
      <c r="J673" s="51"/>
      <c r="K673" s="52" t="str">
        <f t="shared" si="10"/>
        <v>***</v>
      </c>
    </row>
    <row r="674" spans="1:11" x14ac:dyDescent="0.2">
      <c r="A674" s="2" t="s">
        <v>23</v>
      </c>
      <c r="C674" s="30"/>
      <c r="D674" s="42"/>
      <c r="E674" s="31" t="s">
        <v>24</v>
      </c>
      <c r="F674" s="32"/>
      <c r="G674" s="32"/>
      <c r="H674" s="53">
        <v>0</v>
      </c>
      <c r="I674" s="54">
        <v>89</v>
      </c>
      <c r="J674" s="53"/>
      <c r="K674" s="54" t="str">
        <f t="shared" si="10"/>
        <v>***</v>
      </c>
    </row>
    <row r="675" spans="1:11" hidden="1" x14ac:dyDescent="0.2">
      <c r="A675" s="2" t="s">
        <v>23</v>
      </c>
      <c r="C675" s="30"/>
      <c r="D675" s="42"/>
      <c r="E675" s="31"/>
      <c r="F675" s="32" t="s">
        <v>26</v>
      </c>
      <c r="G675" s="32" t="s">
        <v>840</v>
      </c>
      <c r="H675" s="53"/>
      <c r="I675" s="54">
        <v>89</v>
      </c>
      <c r="J675" s="53"/>
      <c r="K675" s="54" t="str">
        <f t="shared" si="10"/>
        <v>***</v>
      </c>
    </row>
    <row r="676" spans="1:11" x14ac:dyDescent="0.2">
      <c r="A676" s="2" t="s">
        <v>19</v>
      </c>
      <c r="C676" s="24" t="s">
        <v>697</v>
      </c>
      <c r="D676" s="40" t="s">
        <v>841</v>
      </c>
      <c r="E676" s="25" t="s">
        <v>842</v>
      </c>
      <c r="F676" s="26"/>
      <c r="G676" s="26"/>
      <c r="H676" s="49">
        <v>1250</v>
      </c>
      <c r="I676" s="50">
        <v>1030</v>
      </c>
      <c r="J676" s="49" t="s">
        <v>21</v>
      </c>
      <c r="K676" s="50">
        <f t="shared" si="10"/>
        <v>0.82399999999999995</v>
      </c>
    </row>
    <row r="677" spans="1:11" x14ac:dyDescent="0.2">
      <c r="A677" s="2" t="s">
        <v>22</v>
      </c>
      <c r="C677" s="27"/>
      <c r="D677" s="41"/>
      <c r="E677" s="28" t="s">
        <v>70</v>
      </c>
      <c r="F677" s="29"/>
      <c r="G677" s="29"/>
      <c r="H677" s="51">
        <v>1250</v>
      </c>
      <c r="I677" s="52">
        <v>1030</v>
      </c>
      <c r="J677" s="51"/>
      <c r="K677" s="52">
        <f t="shared" si="10"/>
        <v>0.82399999999999995</v>
      </c>
    </row>
    <row r="678" spans="1:11" x14ac:dyDescent="0.2">
      <c r="A678" s="2" t="s">
        <v>23</v>
      </c>
      <c r="C678" s="30"/>
      <c r="D678" s="42"/>
      <c r="E678" s="31" t="s">
        <v>24</v>
      </c>
      <c r="F678" s="32"/>
      <c r="G678" s="32"/>
      <c r="H678" s="53">
        <v>1250</v>
      </c>
      <c r="I678" s="54">
        <v>1030</v>
      </c>
      <c r="J678" s="53"/>
      <c r="K678" s="54">
        <f t="shared" si="10"/>
        <v>0.82399999999999995</v>
      </c>
    </row>
    <row r="679" spans="1:11" hidden="1" x14ac:dyDescent="0.2">
      <c r="A679" s="2" t="s">
        <v>23</v>
      </c>
      <c r="C679" s="30"/>
      <c r="D679" s="42"/>
      <c r="E679" s="31"/>
      <c r="F679" s="32" t="s">
        <v>100</v>
      </c>
      <c r="G679" s="32" t="s">
        <v>843</v>
      </c>
      <c r="H679" s="53"/>
      <c r="I679" s="54">
        <v>20</v>
      </c>
      <c r="J679" s="53"/>
      <c r="K679" s="54" t="str">
        <f t="shared" si="10"/>
        <v>***</v>
      </c>
    </row>
    <row r="680" spans="1:11" hidden="1" x14ac:dyDescent="0.2">
      <c r="A680" s="2" t="s">
        <v>23</v>
      </c>
      <c r="C680" s="30"/>
      <c r="D680" s="42"/>
      <c r="E680" s="31"/>
      <c r="F680" s="32" t="s">
        <v>26</v>
      </c>
      <c r="G680" s="32" t="s">
        <v>843</v>
      </c>
      <c r="H680" s="53"/>
      <c r="I680" s="54">
        <v>400</v>
      </c>
      <c r="J680" s="53"/>
      <c r="K680" s="54" t="str">
        <f t="shared" si="10"/>
        <v>***</v>
      </c>
    </row>
    <row r="681" spans="1:11" hidden="1" x14ac:dyDescent="0.2">
      <c r="A681" s="2" t="s">
        <v>23</v>
      </c>
      <c r="C681" s="30"/>
      <c r="D681" s="42"/>
      <c r="E681" s="31"/>
      <c r="F681" s="32" t="s">
        <v>32</v>
      </c>
      <c r="G681" s="32" t="s">
        <v>843</v>
      </c>
      <c r="H681" s="53"/>
      <c r="I681" s="54">
        <v>100</v>
      </c>
      <c r="J681" s="53"/>
      <c r="K681" s="54" t="str">
        <f t="shared" si="10"/>
        <v>***</v>
      </c>
    </row>
    <row r="682" spans="1:11" hidden="1" x14ac:dyDescent="0.2">
      <c r="A682" s="2" t="s">
        <v>23</v>
      </c>
      <c r="C682" s="30"/>
      <c r="D682" s="42"/>
      <c r="E682" s="31"/>
      <c r="F682" s="32" t="s">
        <v>33</v>
      </c>
      <c r="G682" s="32" t="s">
        <v>843</v>
      </c>
      <c r="H682" s="53"/>
      <c r="I682" s="54">
        <v>500</v>
      </c>
      <c r="J682" s="53"/>
      <c r="K682" s="54" t="str">
        <f t="shared" si="10"/>
        <v>***</v>
      </c>
    </row>
    <row r="683" spans="1:11" hidden="1" x14ac:dyDescent="0.2">
      <c r="A683" s="2" t="s">
        <v>23</v>
      </c>
      <c r="C683" s="30"/>
      <c r="D683" s="42"/>
      <c r="E683" s="31"/>
      <c r="F683" s="32" t="s">
        <v>49</v>
      </c>
      <c r="G683" s="32" t="s">
        <v>843</v>
      </c>
      <c r="H683" s="53"/>
      <c r="I683" s="54">
        <v>10</v>
      </c>
      <c r="J683" s="53"/>
      <c r="K683" s="54" t="str">
        <f t="shared" si="10"/>
        <v>***</v>
      </c>
    </row>
    <row r="684" spans="1:11" x14ac:dyDescent="0.2">
      <c r="A684" s="2" t="s">
        <v>19</v>
      </c>
      <c r="C684" s="24" t="s">
        <v>697</v>
      </c>
      <c r="D684" s="40" t="s">
        <v>844</v>
      </c>
      <c r="E684" s="25" t="s">
        <v>845</v>
      </c>
      <c r="F684" s="26"/>
      <c r="G684" s="26"/>
      <c r="H684" s="49">
        <v>56170</v>
      </c>
      <c r="I684" s="50">
        <v>57835</v>
      </c>
      <c r="J684" s="49" t="s">
        <v>21</v>
      </c>
      <c r="K684" s="50">
        <f t="shared" si="10"/>
        <v>1.029642157735446</v>
      </c>
    </row>
    <row r="685" spans="1:11" x14ac:dyDescent="0.2">
      <c r="A685" s="2" t="s">
        <v>22</v>
      </c>
      <c r="C685" s="27"/>
      <c r="D685" s="41"/>
      <c r="E685" s="28" t="s">
        <v>70</v>
      </c>
      <c r="F685" s="29"/>
      <c r="G685" s="29"/>
      <c r="H685" s="51">
        <v>56170</v>
      </c>
      <c r="I685" s="52">
        <v>57835</v>
      </c>
      <c r="J685" s="51"/>
      <c r="K685" s="52">
        <f t="shared" ref="K685:K748" si="11">IF(H685=0,"***",I685/H685)</f>
        <v>1.029642157735446</v>
      </c>
    </row>
    <row r="686" spans="1:11" x14ac:dyDescent="0.2">
      <c r="A686" s="2" t="s">
        <v>23</v>
      </c>
      <c r="C686" s="30"/>
      <c r="D686" s="42"/>
      <c r="E686" s="31" t="s">
        <v>24</v>
      </c>
      <c r="F686" s="32"/>
      <c r="G686" s="32"/>
      <c r="H686" s="53">
        <v>56170</v>
      </c>
      <c r="I686" s="54">
        <v>57835</v>
      </c>
      <c r="J686" s="53"/>
      <c r="K686" s="54">
        <f t="shared" si="11"/>
        <v>1.029642157735446</v>
      </c>
    </row>
    <row r="687" spans="1:11" hidden="1" x14ac:dyDescent="0.2">
      <c r="A687" s="2" t="s">
        <v>23</v>
      </c>
      <c r="C687" s="30"/>
      <c r="D687" s="42"/>
      <c r="E687" s="31"/>
      <c r="F687" s="32" t="s">
        <v>484</v>
      </c>
      <c r="G687" s="32" t="s">
        <v>846</v>
      </c>
      <c r="H687" s="53"/>
      <c r="I687" s="54">
        <v>600</v>
      </c>
      <c r="J687" s="53"/>
      <c r="K687" s="54" t="str">
        <f t="shared" si="11"/>
        <v>***</v>
      </c>
    </row>
    <row r="688" spans="1:11" hidden="1" x14ac:dyDescent="0.2">
      <c r="A688" s="2" t="s">
        <v>23</v>
      </c>
      <c r="C688" s="30"/>
      <c r="D688" s="42"/>
      <c r="E688" s="31"/>
      <c r="F688" s="32" t="s">
        <v>54</v>
      </c>
      <c r="G688" s="32" t="s">
        <v>846</v>
      </c>
      <c r="H688" s="53"/>
      <c r="I688" s="54">
        <v>300</v>
      </c>
      <c r="J688" s="53"/>
      <c r="K688" s="54" t="str">
        <f t="shared" si="11"/>
        <v>***</v>
      </c>
    </row>
    <row r="689" spans="1:11" hidden="1" x14ac:dyDescent="0.2">
      <c r="A689" s="2" t="s">
        <v>23</v>
      </c>
      <c r="C689" s="30"/>
      <c r="D689" s="42"/>
      <c r="E689" s="31"/>
      <c r="F689" s="32" t="s">
        <v>100</v>
      </c>
      <c r="G689" s="32" t="s">
        <v>846</v>
      </c>
      <c r="H689" s="53"/>
      <c r="I689" s="54">
        <v>950</v>
      </c>
      <c r="J689" s="53"/>
      <c r="K689" s="54" t="str">
        <f t="shared" si="11"/>
        <v>***</v>
      </c>
    </row>
    <row r="690" spans="1:11" hidden="1" x14ac:dyDescent="0.2">
      <c r="A690" s="2" t="s">
        <v>23</v>
      </c>
      <c r="C690" s="30"/>
      <c r="D690" s="42"/>
      <c r="E690" s="31"/>
      <c r="F690" s="32" t="s">
        <v>61</v>
      </c>
      <c r="G690" s="32" t="s">
        <v>846</v>
      </c>
      <c r="H690" s="53"/>
      <c r="I690" s="54">
        <v>11330</v>
      </c>
      <c r="J690" s="53"/>
      <c r="K690" s="54" t="str">
        <f t="shared" si="11"/>
        <v>***</v>
      </c>
    </row>
    <row r="691" spans="1:11" hidden="1" x14ac:dyDescent="0.2">
      <c r="A691" s="2" t="s">
        <v>23</v>
      </c>
      <c r="C691" s="30"/>
      <c r="D691" s="42"/>
      <c r="E691" s="31"/>
      <c r="F691" s="32" t="s">
        <v>55</v>
      </c>
      <c r="G691" s="32" t="s">
        <v>846</v>
      </c>
      <c r="H691" s="53"/>
      <c r="I691" s="54">
        <v>21895</v>
      </c>
      <c r="J691" s="53"/>
      <c r="K691" s="54" t="str">
        <f t="shared" si="11"/>
        <v>***</v>
      </c>
    </row>
    <row r="692" spans="1:11" hidden="1" x14ac:dyDescent="0.2">
      <c r="A692" s="2" t="s">
        <v>23</v>
      </c>
      <c r="C692" s="30"/>
      <c r="D692" s="42"/>
      <c r="E692" s="31"/>
      <c r="F692" s="32" t="s">
        <v>26</v>
      </c>
      <c r="G692" s="32" t="s">
        <v>846</v>
      </c>
      <c r="H692" s="53"/>
      <c r="I692" s="54">
        <v>150</v>
      </c>
      <c r="J692" s="53"/>
      <c r="K692" s="54" t="str">
        <f t="shared" si="11"/>
        <v>***</v>
      </c>
    </row>
    <row r="693" spans="1:11" hidden="1" x14ac:dyDescent="0.2">
      <c r="A693" s="2" t="s">
        <v>23</v>
      </c>
      <c r="C693" s="30"/>
      <c r="D693" s="42"/>
      <c r="E693" s="31"/>
      <c r="F693" s="32" t="s">
        <v>32</v>
      </c>
      <c r="G693" s="32" t="s">
        <v>846</v>
      </c>
      <c r="H693" s="53"/>
      <c r="I693" s="54">
        <v>21300</v>
      </c>
      <c r="J693" s="53"/>
      <c r="K693" s="54" t="str">
        <f t="shared" si="11"/>
        <v>***</v>
      </c>
    </row>
    <row r="694" spans="1:11" hidden="1" x14ac:dyDescent="0.2">
      <c r="A694" s="2" t="s">
        <v>23</v>
      </c>
      <c r="C694" s="30"/>
      <c r="D694" s="42"/>
      <c r="E694" s="31"/>
      <c r="F694" s="32" t="s">
        <v>40</v>
      </c>
      <c r="G694" s="32" t="s">
        <v>846</v>
      </c>
      <c r="H694" s="53"/>
      <c r="I694" s="54">
        <v>1300</v>
      </c>
      <c r="J694" s="53"/>
      <c r="K694" s="54" t="str">
        <f t="shared" si="11"/>
        <v>***</v>
      </c>
    </row>
    <row r="695" spans="1:11" hidden="1" x14ac:dyDescent="0.2">
      <c r="A695" s="2" t="s">
        <v>23</v>
      </c>
      <c r="C695" s="30"/>
      <c r="D695" s="42"/>
      <c r="E695" s="31"/>
      <c r="F695" s="32" t="s">
        <v>109</v>
      </c>
      <c r="G695" s="32" t="s">
        <v>846</v>
      </c>
      <c r="H695" s="53"/>
      <c r="I695" s="54">
        <v>10</v>
      </c>
      <c r="J695" s="53"/>
      <c r="K695" s="54" t="str">
        <f t="shared" si="11"/>
        <v>***</v>
      </c>
    </row>
    <row r="696" spans="1:11" x14ac:dyDescent="0.2">
      <c r="A696" s="2" t="s">
        <v>19</v>
      </c>
      <c r="C696" s="24" t="s">
        <v>697</v>
      </c>
      <c r="D696" s="40" t="s">
        <v>847</v>
      </c>
      <c r="E696" s="25" t="s">
        <v>848</v>
      </c>
      <c r="F696" s="26"/>
      <c r="G696" s="26"/>
      <c r="H696" s="49">
        <v>481911</v>
      </c>
      <c r="I696" s="50">
        <v>480655</v>
      </c>
      <c r="J696" s="49" t="s">
        <v>21</v>
      </c>
      <c r="K696" s="50">
        <f t="shared" si="11"/>
        <v>0.99739370962688134</v>
      </c>
    </row>
    <row r="697" spans="1:11" x14ac:dyDescent="0.2">
      <c r="A697" s="2" t="s">
        <v>22</v>
      </c>
      <c r="C697" s="27"/>
      <c r="D697" s="41"/>
      <c r="E697" s="28" t="s">
        <v>70</v>
      </c>
      <c r="F697" s="29"/>
      <c r="G697" s="29"/>
      <c r="H697" s="51">
        <v>481911</v>
      </c>
      <c r="I697" s="52">
        <v>480655</v>
      </c>
      <c r="J697" s="51"/>
      <c r="K697" s="52">
        <f t="shared" si="11"/>
        <v>0.99739370962688134</v>
      </c>
    </row>
    <row r="698" spans="1:11" x14ac:dyDescent="0.2">
      <c r="A698" s="2" t="s">
        <v>23</v>
      </c>
      <c r="C698" s="30"/>
      <c r="D698" s="42"/>
      <c r="E698" s="31" t="s">
        <v>24</v>
      </c>
      <c r="F698" s="32"/>
      <c r="G698" s="32"/>
      <c r="H698" s="53">
        <v>481911</v>
      </c>
      <c r="I698" s="54">
        <v>480655</v>
      </c>
      <c r="J698" s="53"/>
      <c r="K698" s="54">
        <f t="shared" si="11"/>
        <v>0.99739370962688134</v>
      </c>
    </row>
    <row r="699" spans="1:11" hidden="1" x14ac:dyDescent="0.2">
      <c r="A699" s="2" t="s">
        <v>23</v>
      </c>
      <c r="C699" s="30"/>
      <c r="D699" s="42"/>
      <c r="E699" s="31"/>
      <c r="F699" s="32" t="s">
        <v>722</v>
      </c>
      <c r="G699" s="32" t="s">
        <v>849</v>
      </c>
      <c r="H699" s="53"/>
      <c r="I699" s="54">
        <v>581</v>
      </c>
      <c r="J699" s="53"/>
      <c r="K699" s="54" t="str">
        <f t="shared" si="11"/>
        <v>***</v>
      </c>
    </row>
    <row r="700" spans="1:11" hidden="1" x14ac:dyDescent="0.2">
      <c r="A700" s="2" t="s">
        <v>23</v>
      </c>
      <c r="C700" s="30"/>
      <c r="D700" s="42"/>
      <c r="E700" s="31"/>
      <c r="F700" s="32" t="s">
        <v>55</v>
      </c>
      <c r="G700" s="32" t="s">
        <v>849</v>
      </c>
      <c r="H700" s="53"/>
      <c r="I700" s="54">
        <v>2000</v>
      </c>
      <c r="J700" s="53"/>
      <c r="K700" s="54" t="str">
        <f t="shared" si="11"/>
        <v>***</v>
      </c>
    </row>
    <row r="701" spans="1:11" hidden="1" x14ac:dyDescent="0.2">
      <c r="A701" s="2" t="s">
        <v>23</v>
      </c>
      <c r="C701" s="30"/>
      <c r="D701" s="42"/>
      <c r="E701" s="31"/>
      <c r="F701" s="32" t="s">
        <v>37</v>
      </c>
      <c r="G701" s="32" t="s">
        <v>849</v>
      </c>
      <c r="H701" s="53"/>
      <c r="I701" s="54">
        <v>3000</v>
      </c>
      <c r="J701" s="53"/>
      <c r="K701" s="54" t="str">
        <f t="shared" si="11"/>
        <v>***</v>
      </c>
    </row>
    <row r="702" spans="1:11" hidden="1" x14ac:dyDescent="0.2">
      <c r="A702" s="2" t="s">
        <v>23</v>
      </c>
      <c r="C702" s="30"/>
      <c r="D702" s="42"/>
      <c r="E702" s="31"/>
      <c r="F702" s="32" t="s">
        <v>501</v>
      </c>
      <c r="G702" s="32" t="s">
        <v>849</v>
      </c>
      <c r="H702" s="53"/>
      <c r="I702" s="54">
        <v>10000</v>
      </c>
      <c r="J702" s="53"/>
      <c r="K702" s="54" t="str">
        <f t="shared" si="11"/>
        <v>***</v>
      </c>
    </row>
    <row r="703" spans="1:11" hidden="1" x14ac:dyDescent="0.2">
      <c r="A703" s="2" t="s">
        <v>23</v>
      </c>
      <c r="C703" s="30"/>
      <c r="D703" s="42"/>
      <c r="E703" s="31"/>
      <c r="F703" s="32" t="s">
        <v>38</v>
      </c>
      <c r="G703" s="32" t="s">
        <v>849</v>
      </c>
      <c r="H703" s="53"/>
      <c r="I703" s="54">
        <v>12000</v>
      </c>
      <c r="J703" s="53"/>
      <c r="K703" s="54" t="str">
        <f t="shared" si="11"/>
        <v>***</v>
      </c>
    </row>
    <row r="704" spans="1:11" hidden="1" x14ac:dyDescent="0.2">
      <c r="A704" s="2" t="s">
        <v>23</v>
      </c>
      <c r="C704" s="30"/>
      <c r="D704" s="42"/>
      <c r="E704" s="31"/>
      <c r="F704" s="32" t="s">
        <v>52</v>
      </c>
      <c r="G704" s="32" t="s">
        <v>849</v>
      </c>
      <c r="H704" s="53"/>
      <c r="I704" s="54">
        <v>255300</v>
      </c>
      <c r="J704" s="53"/>
      <c r="K704" s="54" t="str">
        <f t="shared" si="11"/>
        <v>***</v>
      </c>
    </row>
    <row r="705" spans="1:11" hidden="1" x14ac:dyDescent="0.2">
      <c r="A705" s="2" t="s">
        <v>23</v>
      </c>
      <c r="C705" s="30"/>
      <c r="D705" s="42"/>
      <c r="E705" s="31"/>
      <c r="F705" s="32" t="s">
        <v>26</v>
      </c>
      <c r="G705" s="32" t="s">
        <v>849</v>
      </c>
      <c r="H705" s="53"/>
      <c r="I705" s="54">
        <v>2000</v>
      </c>
      <c r="J705" s="53"/>
      <c r="K705" s="54" t="str">
        <f t="shared" si="11"/>
        <v>***</v>
      </c>
    </row>
    <row r="706" spans="1:11" hidden="1" x14ac:dyDescent="0.2">
      <c r="A706" s="2" t="s">
        <v>23</v>
      </c>
      <c r="C706" s="30"/>
      <c r="D706" s="42"/>
      <c r="E706" s="31"/>
      <c r="F706" s="32" t="s">
        <v>91</v>
      </c>
      <c r="G706" s="32" t="s">
        <v>849</v>
      </c>
      <c r="H706" s="53"/>
      <c r="I706" s="54">
        <v>291</v>
      </c>
      <c r="J706" s="53"/>
      <c r="K706" s="54" t="str">
        <f t="shared" si="11"/>
        <v>***</v>
      </c>
    </row>
    <row r="707" spans="1:11" hidden="1" x14ac:dyDescent="0.2">
      <c r="A707" s="2" t="s">
        <v>23</v>
      </c>
      <c r="C707" s="30"/>
      <c r="D707" s="42"/>
      <c r="E707" s="31"/>
      <c r="F707" s="32" t="s">
        <v>32</v>
      </c>
      <c r="G707" s="32" t="s">
        <v>849</v>
      </c>
      <c r="H707" s="53"/>
      <c r="I707" s="54">
        <v>136588</v>
      </c>
      <c r="J707" s="53"/>
      <c r="K707" s="54" t="str">
        <f t="shared" si="11"/>
        <v>***</v>
      </c>
    </row>
    <row r="708" spans="1:11" hidden="1" x14ac:dyDescent="0.2">
      <c r="A708" s="2" t="s">
        <v>23</v>
      </c>
      <c r="C708" s="30"/>
      <c r="D708" s="42"/>
      <c r="E708" s="31"/>
      <c r="F708" s="32" t="s">
        <v>40</v>
      </c>
      <c r="G708" s="32" t="s">
        <v>849</v>
      </c>
      <c r="H708" s="53"/>
      <c r="I708" s="54">
        <v>58895</v>
      </c>
      <c r="J708" s="53"/>
      <c r="K708" s="54" t="str">
        <f t="shared" si="11"/>
        <v>***</v>
      </c>
    </row>
    <row r="709" spans="1:11" x14ac:dyDescent="0.2">
      <c r="A709" s="2" t="s">
        <v>19</v>
      </c>
      <c r="C709" s="24" t="s">
        <v>697</v>
      </c>
      <c r="D709" s="40" t="s">
        <v>850</v>
      </c>
      <c r="E709" s="25" t="s">
        <v>851</v>
      </c>
      <c r="F709" s="26"/>
      <c r="G709" s="26"/>
      <c r="H709" s="49">
        <v>5680</v>
      </c>
      <c r="I709" s="50">
        <v>5680</v>
      </c>
      <c r="J709" s="49" t="s">
        <v>21</v>
      </c>
      <c r="K709" s="50">
        <f t="shared" si="11"/>
        <v>1</v>
      </c>
    </row>
    <row r="710" spans="1:11" x14ac:dyDescent="0.2">
      <c r="A710" s="2" t="s">
        <v>22</v>
      </c>
      <c r="C710" s="27"/>
      <c r="D710" s="41"/>
      <c r="E710" s="28" t="s">
        <v>70</v>
      </c>
      <c r="F710" s="29"/>
      <c r="G710" s="29"/>
      <c r="H710" s="51">
        <v>5680</v>
      </c>
      <c r="I710" s="52">
        <v>5680</v>
      </c>
      <c r="J710" s="51"/>
      <c r="K710" s="52">
        <f t="shared" si="11"/>
        <v>1</v>
      </c>
    </row>
    <row r="711" spans="1:11" x14ac:dyDescent="0.2">
      <c r="A711" s="2" t="s">
        <v>23</v>
      </c>
      <c r="C711" s="30"/>
      <c r="D711" s="42"/>
      <c r="E711" s="31" t="s">
        <v>24</v>
      </c>
      <c r="F711" s="32"/>
      <c r="G711" s="32"/>
      <c r="H711" s="53">
        <v>5680</v>
      </c>
      <c r="I711" s="54">
        <v>5680</v>
      </c>
      <c r="J711" s="53"/>
      <c r="K711" s="54">
        <f t="shared" si="11"/>
        <v>1</v>
      </c>
    </row>
    <row r="712" spans="1:11" hidden="1" x14ac:dyDescent="0.2">
      <c r="A712" s="2" t="s">
        <v>23</v>
      </c>
      <c r="C712" s="30"/>
      <c r="D712" s="42"/>
      <c r="E712" s="31"/>
      <c r="F712" s="32" t="s">
        <v>61</v>
      </c>
      <c r="G712" s="32" t="s">
        <v>852</v>
      </c>
      <c r="H712" s="53"/>
      <c r="I712" s="54">
        <v>30</v>
      </c>
      <c r="J712" s="53"/>
      <c r="K712" s="54" t="str">
        <f t="shared" si="11"/>
        <v>***</v>
      </c>
    </row>
    <row r="713" spans="1:11" hidden="1" x14ac:dyDescent="0.2">
      <c r="A713" s="2" t="s">
        <v>23</v>
      </c>
      <c r="C713" s="30"/>
      <c r="D713" s="42"/>
      <c r="E713" s="31"/>
      <c r="F713" s="32" t="s">
        <v>55</v>
      </c>
      <c r="G713" s="32" t="s">
        <v>852</v>
      </c>
      <c r="H713" s="53"/>
      <c r="I713" s="54">
        <v>1000</v>
      </c>
      <c r="J713" s="53"/>
      <c r="K713" s="54" t="str">
        <f t="shared" si="11"/>
        <v>***</v>
      </c>
    </row>
    <row r="714" spans="1:11" hidden="1" x14ac:dyDescent="0.2">
      <c r="A714" s="2" t="s">
        <v>23</v>
      </c>
      <c r="C714" s="30"/>
      <c r="D714" s="42"/>
      <c r="E714" s="31"/>
      <c r="F714" s="32" t="s">
        <v>449</v>
      </c>
      <c r="G714" s="32" t="s">
        <v>852</v>
      </c>
      <c r="H714" s="53"/>
      <c r="I714" s="54">
        <v>2400</v>
      </c>
      <c r="J714" s="53"/>
      <c r="K714" s="54" t="str">
        <f t="shared" si="11"/>
        <v>***</v>
      </c>
    </row>
    <row r="715" spans="1:11" hidden="1" x14ac:dyDescent="0.2">
      <c r="A715" s="2" t="s">
        <v>23</v>
      </c>
      <c r="C715" s="30"/>
      <c r="D715" s="42"/>
      <c r="E715" s="31"/>
      <c r="F715" s="32" t="s">
        <v>62</v>
      </c>
      <c r="G715" s="32" t="s">
        <v>852</v>
      </c>
      <c r="H715" s="53"/>
      <c r="I715" s="54">
        <v>640</v>
      </c>
      <c r="J715" s="53"/>
      <c r="K715" s="54" t="str">
        <f t="shared" si="11"/>
        <v>***</v>
      </c>
    </row>
    <row r="716" spans="1:11" hidden="1" x14ac:dyDescent="0.2">
      <c r="A716" s="2" t="s">
        <v>23</v>
      </c>
      <c r="C716" s="30"/>
      <c r="D716" s="42"/>
      <c r="E716" s="31"/>
      <c r="F716" s="32" t="s">
        <v>52</v>
      </c>
      <c r="G716" s="32" t="s">
        <v>852</v>
      </c>
      <c r="H716" s="53"/>
      <c r="I716" s="54">
        <v>450</v>
      </c>
      <c r="J716" s="53"/>
      <c r="K716" s="54" t="str">
        <f t="shared" si="11"/>
        <v>***</v>
      </c>
    </row>
    <row r="717" spans="1:11" hidden="1" x14ac:dyDescent="0.2">
      <c r="A717" s="2" t="s">
        <v>23</v>
      </c>
      <c r="C717" s="30"/>
      <c r="D717" s="42"/>
      <c r="E717" s="31"/>
      <c r="F717" s="32" t="s">
        <v>26</v>
      </c>
      <c r="G717" s="32" t="s">
        <v>852</v>
      </c>
      <c r="H717" s="53"/>
      <c r="I717" s="54">
        <v>20</v>
      </c>
      <c r="J717" s="53"/>
      <c r="K717" s="54" t="str">
        <f t="shared" si="11"/>
        <v>***</v>
      </c>
    </row>
    <row r="718" spans="1:11" hidden="1" x14ac:dyDescent="0.2">
      <c r="A718" s="2" t="s">
        <v>23</v>
      </c>
      <c r="C718" s="30"/>
      <c r="D718" s="42"/>
      <c r="E718" s="31"/>
      <c r="F718" s="32" t="s">
        <v>441</v>
      </c>
      <c r="G718" s="32" t="s">
        <v>852</v>
      </c>
      <c r="H718" s="53"/>
      <c r="I718" s="54">
        <v>50</v>
      </c>
      <c r="J718" s="53"/>
      <c r="K718" s="54" t="str">
        <f t="shared" si="11"/>
        <v>***</v>
      </c>
    </row>
    <row r="719" spans="1:11" hidden="1" x14ac:dyDescent="0.2">
      <c r="A719" s="2" t="s">
        <v>23</v>
      </c>
      <c r="C719" s="30"/>
      <c r="D719" s="42"/>
      <c r="E719" s="31"/>
      <c r="F719" s="32" t="s">
        <v>32</v>
      </c>
      <c r="G719" s="32" t="s">
        <v>852</v>
      </c>
      <c r="H719" s="53"/>
      <c r="I719" s="54">
        <v>190</v>
      </c>
      <c r="J719" s="53"/>
      <c r="K719" s="54" t="str">
        <f t="shared" si="11"/>
        <v>***</v>
      </c>
    </row>
    <row r="720" spans="1:11" hidden="1" x14ac:dyDescent="0.2">
      <c r="A720" s="2" t="s">
        <v>23</v>
      </c>
      <c r="C720" s="30"/>
      <c r="D720" s="42"/>
      <c r="E720" s="31"/>
      <c r="F720" s="32" t="s">
        <v>40</v>
      </c>
      <c r="G720" s="32" t="s">
        <v>852</v>
      </c>
      <c r="H720" s="53"/>
      <c r="I720" s="54">
        <v>500</v>
      </c>
      <c r="J720" s="53"/>
      <c r="K720" s="54" t="str">
        <f t="shared" si="11"/>
        <v>***</v>
      </c>
    </row>
    <row r="721" spans="1:11" hidden="1" x14ac:dyDescent="0.2">
      <c r="A721" s="2" t="s">
        <v>23</v>
      </c>
      <c r="C721" s="30"/>
      <c r="D721" s="42"/>
      <c r="E721" s="31"/>
      <c r="F721" s="32" t="s">
        <v>517</v>
      </c>
      <c r="G721" s="32" t="s">
        <v>852</v>
      </c>
      <c r="H721" s="53"/>
      <c r="I721" s="54">
        <v>280</v>
      </c>
      <c r="J721" s="53"/>
      <c r="K721" s="54" t="str">
        <f t="shared" si="11"/>
        <v>***</v>
      </c>
    </row>
    <row r="722" spans="1:11" hidden="1" x14ac:dyDescent="0.2">
      <c r="A722" s="2" t="s">
        <v>23</v>
      </c>
      <c r="C722" s="30"/>
      <c r="D722" s="42"/>
      <c r="E722" s="31"/>
      <c r="F722" s="32" t="s">
        <v>33</v>
      </c>
      <c r="G722" s="32" t="s">
        <v>852</v>
      </c>
      <c r="H722" s="53"/>
      <c r="I722" s="54">
        <v>20</v>
      </c>
      <c r="J722" s="53"/>
      <c r="K722" s="54" t="str">
        <f t="shared" si="11"/>
        <v>***</v>
      </c>
    </row>
    <row r="723" spans="1:11" hidden="1" x14ac:dyDescent="0.2">
      <c r="A723" s="2" t="s">
        <v>23</v>
      </c>
      <c r="C723" s="30"/>
      <c r="D723" s="42"/>
      <c r="E723" s="31"/>
      <c r="F723" s="32" t="s">
        <v>34</v>
      </c>
      <c r="G723" s="32" t="s">
        <v>852</v>
      </c>
      <c r="H723" s="53"/>
      <c r="I723" s="54">
        <v>100</v>
      </c>
      <c r="J723" s="53"/>
      <c r="K723" s="54" t="str">
        <f t="shared" si="11"/>
        <v>***</v>
      </c>
    </row>
    <row r="724" spans="1:11" x14ac:dyDescent="0.2">
      <c r="A724" s="2" t="s">
        <v>19</v>
      </c>
      <c r="C724" s="24" t="s">
        <v>697</v>
      </c>
      <c r="D724" s="40" t="s">
        <v>853</v>
      </c>
      <c r="E724" s="25" t="s">
        <v>854</v>
      </c>
      <c r="F724" s="26"/>
      <c r="G724" s="26"/>
      <c r="H724" s="49">
        <v>21322</v>
      </c>
      <c r="I724" s="50">
        <v>20189</v>
      </c>
      <c r="J724" s="49" t="s">
        <v>21</v>
      </c>
      <c r="K724" s="50">
        <f t="shared" si="11"/>
        <v>0.94686239564768782</v>
      </c>
    </row>
    <row r="725" spans="1:11" x14ac:dyDescent="0.2">
      <c r="A725" s="2" t="s">
        <v>22</v>
      </c>
      <c r="C725" s="27"/>
      <c r="D725" s="41"/>
      <c r="E725" s="28" t="s">
        <v>70</v>
      </c>
      <c r="F725" s="29"/>
      <c r="G725" s="29"/>
      <c r="H725" s="51">
        <v>21322</v>
      </c>
      <c r="I725" s="52">
        <v>20189</v>
      </c>
      <c r="J725" s="51"/>
      <c r="K725" s="52">
        <f t="shared" si="11"/>
        <v>0.94686239564768782</v>
      </c>
    </row>
    <row r="726" spans="1:11" x14ac:dyDescent="0.2">
      <c r="A726" s="2" t="s">
        <v>23</v>
      </c>
      <c r="C726" s="30"/>
      <c r="D726" s="42"/>
      <c r="E726" s="31" t="s">
        <v>24</v>
      </c>
      <c r="F726" s="32"/>
      <c r="G726" s="32"/>
      <c r="H726" s="53">
        <v>21322</v>
      </c>
      <c r="I726" s="54">
        <v>20189</v>
      </c>
      <c r="J726" s="53"/>
      <c r="K726" s="54">
        <f t="shared" si="11"/>
        <v>0.94686239564768782</v>
      </c>
    </row>
    <row r="727" spans="1:11" hidden="1" x14ac:dyDescent="0.2">
      <c r="A727" s="2" t="s">
        <v>23</v>
      </c>
      <c r="C727" s="30"/>
      <c r="D727" s="42"/>
      <c r="E727" s="31"/>
      <c r="F727" s="32" t="s">
        <v>100</v>
      </c>
      <c r="G727" s="32" t="s">
        <v>855</v>
      </c>
      <c r="H727" s="53"/>
      <c r="I727" s="54">
        <v>100</v>
      </c>
      <c r="J727" s="53"/>
      <c r="K727" s="54" t="str">
        <f t="shared" si="11"/>
        <v>***</v>
      </c>
    </row>
    <row r="728" spans="1:11" hidden="1" x14ac:dyDescent="0.2">
      <c r="A728" s="2" t="s">
        <v>23</v>
      </c>
      <c r="C728" s="30"/>
      <c r="D728" s="42"/>
      <c r="E728" s="31"/>
      <c r="F728" s="32" t="s">
        <v>61</v>
      </c>
      <c r="G728" s="32" t="s">
        <v>855</v>
      </c>
      <c r="H728" s="53"/>
      <c r="I728" s="54">
        <v>15</v>
      </c>
      <c r="J728" s="53"/>
      <c r="K728" s="54" t="str">
        <f t="shared" si="11"/>
        <v>***</v>
      </c>
    </row>
    <row r="729" spans="1:11" hidden="1" x14ac:dyDescent="0.2">
      <c r="A729" s="2" t="s">
        <v>23</v>
      </c>
      <c r="C729" s="30"/>
      <c r="D729" s="42"/>
      <c r="E729" s="31"/>
      <c r="F729" s="32" t="s">
        <v>55</v>
      </c>
      <c r="G729" s="32" t="s">
        <v>855</v>
      </c>
      <c r="H729" s="53"/>
      <c r="I729" s="54">
        <v>25</v>
      </c>
      <c r="J729" s="53"/>
      <c r="K729" s="54" t="str">
        <f t="shared" si="11"/>
        <v>***</v>
      </c>
    </row>
    <row r="730" spans="1:11" hidden="1" x14ac:dyDescent="0.2">
      <c r="A730" s="2" t="s">
        <v>23</v>
      </c>
      <c r="C730" s="30"/>
      <c r="D730" s="42"/>
      <c r="E730" s="31"/>
      <c r="F730" s="32" t="s">
        <v>494</v>
      </c>
      <c r="G730" s="32" t="s">
        <v>855</v>
      </c>
      <c r="H730" s="53"/>
      <c r="I730" s="54">
        <v>4</v>
      </c>
      <c r="J730" s="53"/>
      <c r="K730" s="54" t="str">
        <f t="shared" si="11"/>
        <v>***</v>
      </c>
    </row>
    <row r="731" spans="1:11" hidden="1" x14ac:dyDescent="0.2">
      <c r="A731" s="2" t="s">
        <v>23</v>
      </c>
      <c r="C731" s="30"/>
      <c r="D731" s="42"/>
      <c r="E731" s="31"/>
      <c r="F731" s="32" t="s">
        <v>52</v>
      </c>
      <c r="G731" s="32" t="s">
        <v>855</v>
      </c>
      <c r="H731" s="53"/>
      <c r="I731" s="54">
        <v>35</v>
      </c>
      <c r="J731" s="53"/>
      <c r="K731" s="54" t="str">
        <f t="shared" si="11"/>
        <v>***</v>
      </c>
    </row>
    <row r="732" spans="1:11" hidden="1" x14ac:dyDescent="0.2">
      <c r="A732" s="2" t="s">
        <v>23</v>
      </c>
      <c r="C732" s="30"/>
      <c r="D732" s="42"/>
      <c r="E732" s="31"/>
      <c r="F732" s="32" t="s">
        <v>26</v>
      </c>
      <c r="G732" s="32" t="s">
        <v>855</v>
      </c>
      <c r="H732" s="53"/>
      <c r="I732" s="54">
        <v>500</v>
      </c>
      <c r="J732" s="53"/>
      <c r="K732" s="54" t="str">
        <f t="shared" si="11"/>
        <v>***</v>
      </c>
    </row>
    <row r="733" spans="1:11" hidden="1" x14ac:dyDescent="0.2">
      <c r="A733" s="2" t="s">
        <v>23</v>
      </c>
      <c r="C733" s="30"/>
      <c r="D733" s="42"/>
      <c r="E733" s="31"/>
      <c r="F733" s="32" t="s">
        <v>441</v>
      </c>
      <c r="G733" s="32" t="s">
        <v>855</v>
      </c>
      <c r="H733" s="53"/>
      <c r="I733" s="54">
        <v>18350</v>
      </c>
      <c r="J733" s="53"/>
      <c r="K733" s="54" t="str">
        <f t="shared" si="11"/>
        <v>***</v>
      </c>
    </row>
    <row r="734" spans="1:11" hidden="1" x14ac:dyDescent="0.2">
      <c r="A734" s="2" t="s">
        <v>23</v>
      </c>
      <c r="C734" s="30"/>
      <c r="D734" s="42"/>
      <c r="E734" s="31"/>
      <c r="F734" s="32" t="s">
        <v>32</v>
      </c>
      <c r="G734" s="32" t="s">
        <v>855</v>
      </c>
      <c r="H734" s="53"/>
      <c r="I734" s="54">
        <v>60</v>
      </c>
      <c r="J734" s="53"/>
      <c r="K734" s="54" t="str">
        <f t="shared" si="11"/>
        <v>***</v>
      </c>
    </row>
    <row r="735" spans="1:11" hidden="1" x14ac:dyDescent="0.2">
      <c r="A735" s="2" t="s">
        <v>23</v>
      </c>
      <c r="C735" s="30"/>
      <c r="D735" s="42"/>
      <c r="E735" s="31"/>
      <c r="F735" s="32" t="s">
        <v>53</v>
      </c>
      <c r="G735" s="32" t="s">
        <v>855</v>
      </c>
      <c r="H735" s="53"/>
      <c r="I735" s="54">
        <v>15</v>
      </c>
      <c r="J735" s="53"/>
      <c r="K735" s="54" t="str">
        <f t="shared" si="11"/>
        <v>***</v>
      </c>
    </row>
    <row r="736" spans="1:11" hidden="1" x14ac:dyDescent="0.2">
      <c r="A736" s="2" t="s">
        <v>23</v>
      </c>
      <c r="C736" s="30"/>
      <c r="D736" s="42"/>
      <c r="E736" s="31"/>
      <c r="F736" s="32" t="s">
        <v>517</v>
      </c>
      <c r="G736" s="32" t="s">
        <v>855</v>
      </c>
      <c r="H736" s="53"/>
      <c r="I736" s="54">
        <v>500</v>
      </c>
      <c r="J736" s="53"/>
      <c r="K736" s="54" t="str">
        <f t="shared" si="11"/>
        <v>***</v>
      </c>
    </row>
    <row r="737" spans="1:11" hidden="1" x14ac:dyDescent="0.2">
      <c r="A737" s="2" t="s">
        <v>23</v>
      </c>
      <c r="C737" s="30"/>
      <c r="D737" s="42"/>
      <c r="E737" s="31"/>
      <c r="F737" s="32" t="s">
        <v>107</v>
      </c>
      <c r="G737" s="32" t="s">
        <v>855</v>
      </c>
      <c r="H737" s="53"/>
      <c r="I737" s="54">
        <v>85</v>
      </c>
      <c r="J737" s="53"/>
      <c r="K737" s="54" t="str">
        <f t="shared" si="11"/>
        <v>***</v>
      </c>
    </row>
    <row r="738" spans="1:11" hidden="1" x14ac:dyDescent="0.2">
      <c r="A738" s="2" t="s">
        <v>23</v>
      </c>
      <c r="C738" s="30"/>
      <c r="D738" s="42"/>
      <c r="E738" s="31"/>
      <c r="F738" s="32" t="s">
        <v>520</v>
      </c>
      <c r="G738" s="32" t="s">
        <v>855</v>
      </c>
      <c r="H738" s="53"/>
      <c r="I738" s="54">
        <v>500</v>
      </c>
      <c r="J738" s="53"/>
      <c r="K738" s="54" t="str">
        <f t="shared" si="11"/>
        <v>***</v>
      </c>
    </row>
    <row r="739" spans="1:11" x14ac:dyDescent="0.2">
      <c r="A739" s="2" t="s">
        <v>19</v>
      </c>
      <c r="C739" s="24" t="s">
        <v>697</v>
      </c>
      <c r="D739" s="40" t="s">
        <v>856</v>
      </c>
      <c r="E739" s="25" t="s">
        <v>857</v>
      </c>
      <c r="F739" s="26"/>
      <c r="G739" s="26"/>
      <c r="H739" s="49">
        <v>8460</v>
      </c>
      <c r="I739" s="50">
        <v>6870.6</v>
      </c>
      <c r="J739" s="49" t="s">
        <v>21</v>
      </c>
      <c r="K739" s="50">
        <f t="shared" si="11"/>
        <v>0.81212765957446809</v>
      </c>
    </row>
    <row r="740" spans="1:11" x14ac:dyDescent="0.2">
      <c r="A740" s="2" t="s">
        <v>22</v>
      </c>
      <c r="C740" s="27"/>
      <c r="D740" s="41"/>
      <c r="E740" s="28" t="s">
        <v>721</v>
      </c>
      <c r="F740" s="29"/>
      <c r="G740" s="29"/>
      <c r="H740" s="51">
        <v>8210</v>
      </c>
      <c r="I740" s="52">
        <v>6600</v>
      </c>
      <c r="J740" s="51"/>
      <c r="K740" s="52">
        <f t="shared" si="11"/>
        <v>0.80389768574908649</v>
      </c>
    </row>
    <row r="741" spans="1:11" x14ac:dyDescent="0.2">
      <c r="A741" s="2" t="s">
        <v>23</v>
      </c>
      <c r="C741" s="30"/>
      <c r="D741" s="42"/>
      <c r="E741" s="31" t="s">
        <v>71</v>
      </c>
      <c r="F741" s="32"/>
      <c r="G741" s="32"/>
      <c r="H741" s="53">
        <v>821</v>
      </c>
      <c r="I741" s="54">
        <v>660</v>
      </c>
      <c r="J741" s="53"/>
      <c r="K741" s="54">
        <f t="shared" si="11"/>
        <v>0.80389768574908649</v>
      </c>
    </row>
    <row r="742" spans="1:11" hidden="1" x14ac:dyDescent="0.2">
      <c r="A742" s="2" t="s">
        <v>23</v>
      </c>
      <c r="C742" s="30"/>
      <c r="D742" s="42"/>
      <c r="E742" s="31"/>
      <c r="F742" s="32" t="s">
        <v>26</v>
      </c>
      <c r="G742" s="32" t="s">
        <v>857</v>
      </c>
      <c r="H742" s="53"/>
      <c r="I742" s="54">
        <v>60</v>
      </c>
      <c r="J742" s="53"/>
      <c r="K742" s="54" t="str">
        <f t="shared" si="11"/>
        <v>***</v>
      </c>
    </row>
    <row r="743" spans="1:11" hidden="1" x14ac:dyDescent="0.2">
      <c r="A743" s="2" t="s">
        <v>23</v>
      </c>
      <c r="C743" s="30"/>
      <c r="D743" s="42"/>
      <c r="E743" s="31"/>
      <c r="F743" s="32" t="s">
        <v>32</v>
      </c>
      <c r="G743" s="32" t="s">
        <v>857</v>
      </c>
      <c r="H743" s="53"/>
      <c r="I743" s="54">
        <v>600</v>
      </c>
      <c r="J743" s="53"/>
      <c r="K743" s="54" t="str">
        <f t="shared" si="11"/>
        <v>***</v>
      </c>
    </row>
    <row r="744" spans="1:11" x14ac:dyDescent="0.2">
      <c r="A744" s="2" t="s">
        <v>23</v>
      </c>
      <c r="C744" s="30"/>
      <c r="D744" s="42"/>
      <c r="E744" s="31" t="s">
        <v>76</v>
      </c>
      <c r="F744" s="32"/>
      <c r="G744" s="32"/>
      <c r="H744" s="53">
        <v>3284</v>
      </c>
      <c r="I744" s="54">
        <v>2640</v>
      </c>
      <c r="J744" s="53"/>
      <c r="K744" s="54">
        <f t="shared" si="11"/>
        <v>0.80389768574908649</v>
      </c>
    </row>
    <row r="745" spans="1:11" hidden="1" x14ac:dyDescent="0.2">
      <c r="A745" s="2" t="s">
        <v>23</v>
      </c>
      <c r="C745" s="30"/>
      <c r="D745" s="42"/>
      <c r="E745" s="31"/>
      <c r="F745" s="32" t="s">
        <v>26</v>
      </c>
      <c r="G745" s="32" t="s">
        <v>857</v>
      </c>
      <c r="H745" s="53"/>
      <c r="I745" s="54">
        <v>240</v>
      </c>
      <c r="J745" s="53"/>
      <c r="K745" s="54" t="str">
        <f t="shared" si="11"/>
        <v>***</v>
      </c>
    </row>
    <row r="746" spans="1:11" hidden="1" x14ac:dyDescent="0.2">
      <c r="A746" s="2" t="s">
        <v>23</v>
      </c>
      <c r="C746" s="30"/>
      <c r="D746" s="42"/>
      <c r="E746" s="31"/>
      <c r="F746" s="32" t="s">
        <v>32</v>
      </c>
      <c r="G746" s="32" t="s">
        <v>857</v>
      </c>
      <c r="H746" s="53"/>
      <c r="I746" s="54">
        <v>2400</v>
      </c>
      <c r="J746" s="53"/>
      <c r="K746" s="54" t="str">
        <f t="shared" si="11"/>
        <v>***</v>
      </c>
    </row>
    <row r="747" spans="1:11" x14ac:dyDescent="0.2">
      <c r="A747" s="2" t="s">
        <v>23</v>
      </c>
      <c r="C747" s="30"/>
      <c r="D747" s="42"/>
      <c r="E747" s="31" t="s">
        <v>77</v>
      </c>
      <c r="F747" s="32"/>
      <c r="G747" s="32"/>
      <c r="H747" s="53">
        <v>4105</v>
      </c>
      <c r="I747" s="54">
        <v>3300</v>
      </c>
      <c r="J747" s="53"/>
      <c r="K747" s="54">
        <f t="shared" si="11"/>
        <v>0.80389768574908649</v>
      </c>
    </row>
    <row r="748" spans="1:11" hidden="1" x14ac:dyDescent="0.2">
      <c r="A748" s="2" t="s">
        <v>23</v>
      </c>
      <c r="C748" s="30"/>
      <c r="D748" s="42"/>
      <c r="E748" s="31"/>
      <c r="F748" s="32" t="s">
        <v>26</v>
      </c>
      <c r="G748" s="32" t="s">
        <v>857</v>
      </c>
      <c r="H748" s="53"/>
      <c r="I748" s="54">
        <v>300</v>
      </c>
      <c r="J748" s="53"/>
      <c r="K748" s="54" t="str">
        <f t="shared" si="11"/>
        <v>***</v>
      </c>
    </row>
    <row r="749" spans="1:11" hidden="1" x14ac:dyDescent="0.2">
      <c r="A749" s="2" t="s">
        <v>23</v>
      </c>
      <c r="C749" s="30"/>
      <c r="D749" s="42"/>
      <c r="E749" s="31"/>
      <c r="F749" s="32" t="s">
        <v>32</v>
      </c>
      <c r="G749" s="32" t="s">
        <v>857</v>
      </c>
      <c r="H749" s="53"/>
      <c r="I749" s="54">
        <v>3000</v>
      </c>
      <c r="J749" s="53"/>
      <c r="K749" s="54" t="str">
        <f t="shared" ref="K749:K812" si="12">IF(H749=0,"***",I749/H749)</f>
        <v>***</v>
      </c>
    </row>
    <row r="750" spans="1:11" x14ac:dyDescent="0.2">
      <c r="A750" s="2" t="s">
        <v>22</v>
      </c>
      <c r="C750" s="27"/>
      <c r="D750" s="41"/>
      <c r="E750" s="28" t="s">
        <v>70</v>
      </c>
      <c r="F750" s="29"/>
      <c r="G750" s="29"/>
      <c r="H750" s="51">
        <v>250</v>
      </c>
      <c r="I750" s="52">
        <v>270.60000000000002</v>
      </c>
      <c r="J750" s="51"/>
      <c r="K750" s="52">
        <f t="shared" si="12"/>
        <v>1.0824</v>
      </c>
    </row>
    <row r="751" spans="1:11" x14ac:dyDescent="0.2">
      <c r="A751" s="2" t="s">
        <v>23</v>
      </c>
      <c r="C751" s="30"/>
      <c r="D751" s="42"/>
      <c r="E751" s="31" t="s">
        <v>71</v>
      </c>
      <c r="F751" s="32"/>
      <c r="G751" s="32"/>
      <c r="H751" s="53">
        <v>25.1</v>
      </c>
      <c r="I751" s="54">
        <v>27.1</v>
      </c>
      <c r="J751" s="53"/>
      <c r="K751" s="54">
        <f t="shared" si="12"/>
        <v>1.0796812749003983</v>
      </c>
    </row>
    <row r="752" spans="1:11" hidden="1" x14ac:dyDescent="0.2">
      <c r="A752" s="2" t="s">
        <v>23</v>
      </c>
      <c r="C752" s="30"/>
      <c r="D752" s="42"/>
      <c r="E752" s="31"/>
      <c r="F752" s="32" t="s">
        <v>72</v>
      </c>
      <c r="G752" s="32" t="s">
        <v>857</v>
      </c>
      <c r="H752" s="53"/>
      <c r="I752" s="54">
        <v>20</v>
      </c>
      <c r="J752" s="53"/>
      <c r="K752" s="54" t="str">
        <f t="shared" si="12"/>
        <v>***</v>
      </c>
    </row>
    <row r="753" spans="1:11" hidden="1" x14ac:dyDescent="0.2">
      <c r="A753" s="2" t="s">
        <v>23</v>
      </c>
      <c r="C753" s="30"/>
      <c r="D753" s="42"/>
      <c r="E753" s="31"/>
      <c r="F753" s="32" t="s">
        <v>73</v>
      </c>
      <c r="G753" s="32" t="s">
        <v>857</v>
      </c>
      <c r="H753" s="53"/>
      <c r="I753" s="54">
        <v>5</v>
      </c>
      <c r="J753" s="53"/>
      <c r="K753" s="54" t="str">
        <f t="shared" si="12"/>
        <v>***</v>
      </c>
    </row>
    <row r="754" spans="1:11" hidden="1" x14ac:dyDescent="0.2">
      <c r="A754" s="2" t="s">
        <v>23</v>
      </c>
      <c r="C754" s="30"/>
      <c r="D754" s="42"/>
      <c r="E754" s="31"/>
      <c r="F754" s="32" t="s">
        <v>74</v>
      </c>
      <c r="G754" s="32" t="s">
        <v>857</v>
      </c>
      <c r="H754" s="53"/>
      <c r="I754" s="54">
        <v>1.8</v>
      </c>
      <c r="J754" s="53"/>
      <c r="K754" s="54" t="str">
        <f t="shared" si="12"/>
        <v>***</v>
      </c>
    </row>
    <row r="755" spans="1:11" hidden="1" x14ac:dyDescent="0.2">
      <c r="A755" s="2" t="s">
        <v>23</v>
      </c>
      <c r="C755" s="30"/>
      <c r="D755" s="42"/>
      <c r="E755" s="31"/>
      <c r="F755" s="32" t="s">
        <v>75</v>
      </c>
      <c r="G755" s="32" t="s">
        <v>857</v>
      </c>
      <c r="H755" s="53"/>
      <c r="I755" s="54">
        <v>0.3</v>
      </c>
      <c r="J755" s="53"/>
      <c r="K755" s="54" t="str">
        <f t="shared" si="12"/>
        <v>***</v>
      </c>
    </row>
    <row r="756" spans="1:11" x14ac:dyDescent="0.2">
      <c r="A756" s="2" t="s">
        <v>23</v>
      </c>
      <c r="C756" s="30"/>
      <c r="D756" s="42"/>
      <c r="E756" s="31" t="s">
        <v>76</v>
      </c>
      <c r="F756" s="32"/>
      <c r="G756" s="32"/>
      <c r="H756" s="53">
        <v>99.9</v>
      </c>
      <c r="I756" s="54">
        <v>108.2</v>
      </c>
      <c r="J756" s="53"/>
      <c r="K756" s="54">
        <f t="shared" si="12"/>
        <v>1.0830830830830831</v>
      </c>
    </row>
    <row r="757" spans="1:11" hidden="1" x14ac:dyDescent="0.2">
      <c r="A757" s="2" t="s">
        <v>23</v>
      </c>
      <c r="C757" s="30"/>
      <c r="D757" s="42"/>
      <c r="E757" s="31"/>
      <c r="F757" s="32" t="s">
        <v>72</v>
      </c>
      <c r="G757" s="32" t="s">
        <v>857</v>
      </c>
      <c r="H757" s="53"/>
      <c r="I757" s="54">
        <v>80</v>
      </c>
      <c r="J757" s="53"/>
      <c r="K757" s="54" t="str">
        <f t="shared" si="12"/>
        <v>***</v>
      </c>
    </row>
    <row r="758" spans="1:11" hidden="1" x14ac:dyDescent="0.2">
      <c r="A758" s="2" t="s">
        <v>23</v>
      </c>
      <c r="C758" s="30"/>
      <c r="D758" s="42"/>
      <c r="E758" s="31"/>
      <c r="F758" s="32" t="s">
        <v>73</v>
      </c>
      <c r="G758" s="32" t="s">
        <v>857</v>
      </c>
      <c r="H758" s="53"/>
      <c r="I758" s="54">
        <v>20</v>
      </c>
      <c r="J758" s="53"/>
      <c r="K758" s="54" t="str">
        <f t="shared" si="12"/>
        <v>***</v>
      </c>
    </row>
    <row r="759" spans="1:11" hidden="1" x14ac:dyDescent="0.2">
      <c r="A759" s="2" t="s">
        <v>23</v>
      </c>
      <c r="C759" s="30"/>
      <c r="D759" s="42"/>
      <c r="E759" s="31"/>
      <c r="F759" s="32" t="s">
        <v>74</v>
      </c>
      <c r="G759" s="32" t="s">
        <v>857</v>
      </c>
      <c r="H759" s="53"/>
      <c r="I759" s="54">
        <v>7.2</v>
      </c>
      <c r="J759" s="53"/>
      <c r="K759" s="54" t="str">
        <f t="shared" si="12"/>
        <v>***</v>
      </c>
    </row>
    <row r="760" spans="1:11" hidden="1" x14ac:dyDescent="0.2">
      <c r="A760" s="2" t="s">
        <v>23</v>
      </c>
      <c r="C760" s="30"/>
      <c r="D760" s="42"/>
      <c r="E760" s="31"/>
      <c r="F760" s="32" t="s">
        <v>75</v>
      </c>
      <c r="G760" s="32" t="s">
        <v>857</v>
      </c>
      <c r="H760" s="53"/>
      <c r="I760" s="54">
        <v>1</v>
      </c>
      <c r="J760" s="53"/>
      <c r="K760" s="54" t="str">
        <f t="shared" si="12"/>
        <v>***</v>
      </c>
    </row>
    <row r="761" spans="1:11" x14ac:dyDescent="0.2">
      <c r="A761" s="2" t="s">
        <v>23</v>
      </c>
      <c r="C761" s="30"/>
      <c r="D761" s="42"/>
      <c r="E761" s="31" t="s">
        <v>77</v>
      </c>
      <c r="F761" s="32"/>
      <c r="G761" s="32"/>
      <c r="H761" s="53">
        <v>125</v>
      </c>
      <c r="I761" s="54">
        <v>135.30000000000001</v>
      </c>
      <c r="J761" s="53"/>
      <c r="K761" s="54">
        <f t="shared" si="12"/>
        <v>1.0824</v>
      </c>
    </row>
    <row r="762" spans="1:11" hidden="1" x14ac:dyDescent="0.2">
      <c r="A762" s="2" t="s">
        <v>23</v>
      </c>
      <c r="C762" s="30"/>
      <c r="D762" s="42"/>
      <c r="E762" s="31"/>
      <c r="F762" s="32" t="s">
        <v>72</v>
      </c>
      <c r="G762" s="32" t="s">
        <v>857</v>
      </c>
      <c r="H762" s="53"/>
      <c r="I762" s="54">
        <v>100</v>
      </c>
      <c r="J762" s="53"/>
      <c r="K762" s="54" t="str">
        <f t="shared" si="12"/>
        <v>***</v>
      </c>
    </row>
    <row r="763" spans="1:11" hidden="1" x14ac:dyDescent="0.2">
      <c r="A763" s="2" t="s">
        <v>23</v>
      </c>
      <c r="C763" s="30"/>
      <c r="D763" s="42"/>
      <c r="E763" s="31"/>
      <c r="F763" s="32" t="s">
        <v>73</v>
      </c>
      <c r="G763" s="32" t="s">
        <v>857</v>
      </c>
      <c r="H763" s="53"/>
      <c r="I763" s="54">
        <v>25</v>
      </c>
      <c r="J763" s="53"/>
      <c r="K763" s="54" t="str">
        <f t="shared" si="12"/>
        <v>***</v>
      </c>
    </row>
    <row r="764" spans="1:11" hidden="1" x14ac:dyDescent="0.2">
      <c r="A764" s="2" t="s">
        <v>23</v>
      </c>
      <c r="C764" s="30"/>
      <c r="D764" s="42"/>
      <c r="E764" s="31"/>
      <c r="F764" s="32" t="s">
        <v>74</v>
      </c>
      <c r="G764" s="32" t="s">
        <v>857</v>
      </c>
      <c r="H764" s="53"/>
      <c r="I764" s="54">
        <v>9</v>
      </c>
      <c r="J764" s="53"/>
      <c r="K764" s="54" t="str">
        <f t="shared" si="12"/>
        <v>***</v>
      </c>
    </row>
    <row r="765" spans="1:11" hidden="1" x14ac:dyDescent="0.2">
      <c r="A765" s="2" t="s">
        <v>23</v>
      </c>
      <c r="C765" s="30"/>
      <c r="D765" s="42"/>
      <c r="E765" s="31"/>
      <c r="F765" s="32" t="s">
        <v>75</v>
      </c>
      <c r="G765" s="32" t="s">
        <v>857</v>
      </c>
      <c r="H765" s="53"/>
      <c r="I765" s="54">
        <v>1.3</v>
      </c>
      <c r="J765" s="53"/>
      <c r="K765" s="54" t="str">
        <f t="shared" si="12"/>
        <v>***</v>
      </c>
    </row>
    <row r="766" spans="1:11" x14ac:dyDescent="0.2">
      <c r="A766" s="2" t="s">
        <v>19</v>
      </c>
      <c r="C766" s="24" t="s">
        <v>697</v>
      </c>
      <c r="D766" s="40" t="s">
        <v>858</v>
      </c>
      <c r="E766" s="25" t="s">
        <v>859</v>
      </c>
      <c r="F766" s="26"/>
      <c r="G766" s="26"/>
      <c r="H766" s="49">
        <v>239331</v>
      </c>
      <c r="I766" s="50">
        <v>72697.100000000006</v>
      </c>
      <c r="J766" s="49" t="s">
        <v>21</v>
      </c>
      <c r="K766" s="50">
        <f t="shared" si="12"/>
        <v>0.30375129005435991</v>
      </c>
    </row>
    <row r="767" spans="1:11" x14ac:dyDescent="0.2">
      <c r="A767" s="2" t="s">
        <v>22</v>
      </c>
      <c r="C767" s="27"/>
      <c r="D767" s="41"/>
      <c r="E767" s="28" t="s">
        <v>70</v>
      </c>
      <c r="F767" s="29"/>
      <c r="G767" s="29"/>
      <c r="H767" s="51">
        <v>8006</v>
      </c>
      <c r="I767" s="52">
        <v>5259.8</v>
      </c>
      <c r="J767" s="51"/>
      <c r="K767" s="52">
        <f t="shared" si="12"/>
        <v>0.65698226330252318</v>
      </c>
    </row>
    <row r="768" spans="1:11" x14ac:dyDescent="0.2">
      <c r="A768" s="2" t="s">
        <v>23</v>
      </c>
      <c r="C768" s="30"/>
      <c r="D768" s="42"/>
      <c r="E768" s="31" t="s">
        <v>71</v>
      </c>
      <c r="F768" s="32"/>
      <c r="G768" s="32"/>
      <c r="H768" s="53">
        <v>800.6</v>
      </c>
      <c r="I768" s="54">
        <v>526</v>
      </c>
      <c r="J768" s="53"/>
      <c r="K768" s="54">
        <f t="shared" si="12"/>
        <v>0.657007244566575</v>
      </c>
    </row>
    <row r="769" spans="1:11" hidden="1" x14ac:dyDescent="0.2">
      <c r="A769" s="2" t="s">
        <v>23</v>
      </c>
      <c r="C769" s="30"/>
      <c r="D769" s="42"/>
      <c r="E769" s="31"/>
      <c r="F769" s="32" t="s">
        <v>473</v>
      </c>
      <c r="G769" s="32" t="s">
        <v>859</v>
      </c>
      <c r="H769" s="53"/>
      <c r="I769" s="54">
        <v>142</v>
      </c>
      <c r="J769" s="53"/>
      <c r="K769" s="54" t="str">
        <f t="shared" si="12"/>
        <v>***</v>
      </c>
    </row>
    <row r="770" spans="1:11" hidden="1" x14ac:dyDescent="0.2">
      <c r="A770" s="2" t="s">
        <v>23</v>
      </c>
      <c r="C770" s="30"/>
      <c r="D770" s="42"/>
      <c r="E770" s="31"/>
      <c r="F770" s="32" t="s">
        <v>72</v>
      </c>
      <c r="G770" s="32" t="s">
        <v>859</v>
      </c>
      <c r="H770" s="53"/>
      <c r="I770" s="54">
        <v>241.3</v>
      </c>
      <c r="J770" s="53"/>
      <c r="K770" s="54" t="str">
        <f t="shared" si="12"/>
        <v>***</v>
      </c>
    </row>
    <row r="771" spans="1:11" hidden="1" x14ac:dyDescent="0.2">
      <c r="A771" s="2" t="s">
        <v>23</v>
      </c>
      <c r="C771" s="30"/>
      <c r="D771" s="42"/>
      <c r="E771" s="31"/>
      <c r="F771" s="32" t="s">
        <v>73</v>
      </c>
      <c r="G771" s="32" t="s">
        <v>859</v>
      </c>
      <c r="H771" s="53"/>
      <c r="I771" s="54">
        <v>99.2</v>
      </c>
      <c r="J771" s="53"/>
      <c r="K771" s="54" t="str">
        <f t="shared" si="12"/>
        <v>***</v>
      </c>
    </row>
    <row r="772" spans="1:11" hidden="1" x14ac:dyDescent="0.2">
      <c r="A772" s="2" t="s">
        <v>23</v>
      </c>
      <c r="C772" s="30"/>
      <c r="D772" s="42"/>
      <c r="E772" s="31"/>
      <c r="F772" s="32" t="s">
        <v>74</v>
      </c>
      <c r="G772" s="32" t="s">
        <v>859</v>
      </c>
      <c r="H772" s="53"/>
      <c r="I772" s="54">
        <v>35.9</v>
      </c>
      <c r="J772" s="53"/>
      <c r="K772" s="54" t="str">
        <f t="shared" si="12"/>
        <v>***</v>
      </c>
    </row>
    <row r="773" spans="1:11" hidden="1" x14ac:dyDescent="0.2">
      <c r="A773" s="2" t="s">
        <v>23</v>
      </c>
      <c r="C773" s="30"/>
      <c r="D773" s="42"/>
      <c r="E773" s="31"/>
      <c r="F773" s="32" t="s">
        <v>75</v>
      </c>
      <c r="G773" s="32" t="s">
        <v>859</v>
      </c>
      <c r="H773" s="53"/>
      <c r="I773" s="54">
        <v>7.6</v>
      </c>
      <c r="J773" s="53"/>
      <c r="K773" s="54" t="str">
        <f t="shared" si="12"/>
        <v>***</v>
      </c>
    </row>
    <row r="774" spans="1:11" x14ac:dyDescent="0.2">
      <c r="A774" s="2" t="s">
        <v>23</v>
      </c>
      <c r="C774" s="30"/>
      <c r="D774" s="42"/>
      <c r="E774" s="31" t="s">
        <v>76</v>
      </c>
      <c r="F774" s="32"/>
      <c r="G774" s="32"/>
      <c r="H774" s="53">
        <v>3202.4</v>
      </c>
      <c r="I774" s="54">
        <v>2104</v>
      </c>
      <c r="J774" s="53"/>
      <c r="K774" s="54">
        <f t="shared" si="12"/>
        <v>0.657007244566575</v>
      </c>
    </row>
    <row r="775" spans="1:11" hidden="1" x14ac:dyDescent="0.2">
      <c r="A775" s="2" t="s">
        <v>23</v>
      </c>
      <c r="C775" s="30"/>
      <c r="D775" s="42"/>
      <c r="E775" s="31"/>
      <c r="F775" s="32" t="s">
        <v>473</v>
      </c>
      <c r="G775" s="32" t="s">
        <v>859</v>
      </c>
      <c r="H775" s="53"/>
      <c r="I775" s="54">
        <v>567.9</v>
      </c>
      <c r="J775" s="53"/>
      <c r="K775" s="54" t="str">
        <f t="shared" si="12"/>
        <v>***</v>
      </c>
    </row>
    <row r="776" spans="1:11" hidden="1" x14ac:dyDescent="0.2">
      <c r="A776" s="2" t="s">
        <v>23</v>
      </c>
      <c r="C776" s="30"/>
      <c r="D776" s="42"/>
      <c r="E776" s="31"/>
      <c r="F776" s="32" t="s">
        <v>72</v>
      </c>
      <c r="G776" s="32" t="s">
        <v>859</v>
      </c>
      <c r="H776" s="53"/>
      <c r="I776" s="54">
        <v>965.2</v>
      </c>
      <c r="J776" s="53"/>
      <c r="K776" s="54" t="str">
        <f t="shared" si="12"/>
        <v>***</v>
      </c>
    </row>
    <row r="777" spans="1:11" hidden="1" x14ac:dyDescent="0.2">
      <c r="A777" s="2" t="s">
        <v>23</v>
      </c>
      <c r="C777" s="30"/>
      <c r="D777" s="42"/>
      <c r="E777" s="31"/>
      <c r="F777" s="32" t="s">
        <v>73</v>
      </c>
      <c r="G777" s="32" t="s">
        <v>859</v>
      </c>
      <c r="H777" s="53"/>
      <c r="I777" s="54">
        <v>397</v>
      </c>
      <c r="J777" s="53"/>
      <c r="K777" s="54" t="str">
        <f t="shared" si="12"/>
        <v>***</v>
      </c>
    </row>
    <row r="778" spans="1:11" hidden="1" x14ac:dyDescent="0.2">
      <c r="A778" s="2" t="s">
        <v>23</v>
      </c>
      <c r="C778" s="30"/>
      <c r="D778" s="42"/>
      <c r="E778" s="31"/>
      <c r="F778" s="32" t="s">
        <v>74</v>
      </c>
      <c r="G778" s="32" t="s">
        <v>859</v>
      </c>
      <c r="H778" s="53"/>
      <c r="I778" s="54">
        <v>143.5</v>
      </c>
      <c r="J778" s="53"/>
      <c r="K778" s="54" t="str">
        <f t="shared" si="12"/>
        <v>***</v>
      </c>
    </row>
    <row r="779" spans="1:11" hidden="1" x14ac:dyDescent="0.2">
      <c r="A779" s="2" t="s">
        <v>23</v>
      </c>
      <c r="C779" s="30"/>
      <c r="D779" s="42"/>
      <c r="E779" s="31"/>
      <c r="F779" s="32" t="s">
        <v>75</v>
      </c>
      <c r="G779" s="32" t="s">
        <v>859</v>
      </c>
      <c r="H779" s="53"/>
      <c r="I779" s="54">
        <v>30.4</v>
      </c>
      <c r="J779" s="53"/>
      <c r="K779" s="54" t="str">
        <f t="shared" si="12"/>
        <v>***</v>
      </c>
    </row>
    <row r="780" spans="1:11" x14ac:dyDescent="0.2">
      <c r="A780" s="2" t="s">
        <v>23</v>
      </c>
      <c r="C780" s="30"/>
      <c r="D780" s="42"/>
      <c r="E780" s="31" t="s">
        <v>77</v>
      </c>
      <c r="F780" s="32"/>
      <c r="G780" s="32"/>
      <c r="H780" s="53">
        <v>4003</v>
      </c>
      <c r="I780" s="54">
        <v>2629.8</v>
      </c>
      <c r="J780" s="53"/>
      <c r="K780" s="54">
        <f t="shared" si="12"/>
        <v>0.65695728203847115</v>
      </c>
    </row>
    <row r="781" spans="1:11" hidden="1" x14ac:dyDescent="0.2">
      <c r="A781" s="2" t="s">
        <v>23</v>
      </c>
      <c r="C781" s="30"/>
      <c r="D781" s="42"/>
      <c r="E781" s="31"/>
      <c r="F781" s="32" t="s">
        <v>473</v>
      </c>
      <c r="G781" s="32" t="s">
        <v>859</v>
      </c>
      <c r="H781" s="53"/>
      <c r="I781" s="54">
        <v>709.9</v>
      </c>
      <c r="J781" s="53"/>
      <c r="K781" s="54" t="str">
        <f t="shared" si="12"/>
        <v>***</v>
      </c>
    </row>
    <row r="782" spans="1:11" hidden="1" x14ac:dyDescent="0.2">
      <c r="A782" s="2" t="s">
        <v>23</v>
      </c>
      <c r="C782" s="30"/>
      <c r="D782" s="42"/>
      <c r="E782" s="31"/>
      <c r="F782" s="32" t="s">
        <v>72</v>
      </c>
      <c r="G782" s="32" t="s">
        <v>859</v>
      </c>
      <c r="H782" s="53"/>
      <c r="I782" s="54">
        <v>1206.4000000000001</v>
      </c>
      <c r="J782" s="53"/>
      <c r="K782" s="54" t="str">
        <f t="shared" si="12"/>
        <v>***</v>
      </c>
    </row>
    <row r="783" spans="1:11" hidden="1" x14ac:dyDescent="0.2">
      <c r="A783" s="2" t="s">
        <v>23</v>
      </c>
      <c r="C783" s="30"/>
      <c r="D783" s="42"/>
      <c r="E783" s="31"/>
      <c r="F783" s="32" t="s">
        <v>73</v>
      </c>
      <c r="G783" s="32" t="s">
        <v>859</v>
      </c>
      <c r="H783" s="53"/>
      <c r="I783" s="54">
        <v>496.2</v>
      </c>
      <c r="J783" s="53"/>
      <c r="K783" s="54" t="str">
        <f t="shared" si="12"/>
        <v>***</v>
      </c>
    </row>
    <row r="784" spans="1:11" hidden="1" x14ac:dyDescent="0.2">
      <c r="A784" s="2" t="s">
        <v>23</v>
      </c>
      <c r="C784" s="30"/>
      <c r="D784" s="42"/>
      <c r="E784" s="31"/>
      <c r="F784" s="32" t="s">
        <v>74</v>
      </c>
      <c r="G784" s="32" t="s">
        <v>859</v>
      </c>
      <c r="H784" s="53"/>
      <c r="I784" s="54">
        <v>179.3</v>
      </c>
      <c r="J784" s="53"/>
      <c r="K784" s="54" t="str">
        <f t="shared" si="12"/>
        <v>***</v>
      </c>
    </row>
    <row r="785" spans="1:11" hidden="1" x14ac:dyDescent="0.2">
      <c r="A785" s="2" t="s">
        <v>23</v>
      </c>
      <c r="C785" s="30"/>
      <c r="D785" s="42"/>
      <c r="E785" s="31"/>
      <c r="F785" s="32" t="s">
        <v>75</v>
      </c>
      <c r="G785" s="32" t="s">
        <v>859</v>
      </c>
      <c r="H785" s="53"/>
      <c r="I785" s="54">
        <v>38</v>
      </c>
      <c r="J785" s="53"/>
      <c r="K785" s="54" t="str">
        <f t="shared" si="12"/>
        <v>***</v>
      </c>
    </row>
    <row r="786" spans="1:11" x14ac:dyDescent="0.2">
      <c r="A786" s="2" t="s">
        <v>22</v>
      </c>
      <c r="C786" s="27"/>
      <c r="D786" s="41"/>
      <c r="E786" s="28" t="s">
        <v>860</v>
      </c>
      <c r="F786" s="29"/>
      <c r="G786" s="29"/>
      <c r="H786" s="51">
        <v>231325</v>
      </c>
      <c r="I786" s="52">
        <v>67437.3</v>
      </c>
      <c r="J786" s="51"/>
      <c r="K786" s="52">
        <f t="shared" si="12"/>
        <v>0.2915262077164163</v>
      </c>
    </row>
    <row r="787" spans="1:11" x14ac:dyDescent="0.2">
      <c r="A787" s="2" t="s">
        <v>23</v>
      </c>
      <c r="C787" s="30"/>
      <c r="D787" s="42"/>
      <c r="E787" s="31" t="s">
        <v>71</v>
      </c>
      <c r="F787" s="32"/>
      <c r="G787" s="32"/>
      <c r="H787" s="53">
        <v>23132.5</v>
      </c>
      <c r="I787" s="54">
        <v>6743.7</v>
      </c>
      <c r="J787" s="53"/>
      <c r="K787" s="54">
        <f t="shared" si="12"/>
        <v>0.29152491083972765</v>
      </c>
    </row>
    <row r="788" spans="1:11" hidden="1" x14ac:dyDescent="0.2">
      <c r="A788" s="2" t="s">
        <v>23</v>
      </c>
      <c r="C788" s="30"/>
      <c r="D788" s="42"/>
      <c r="E788" s="31"/>
      <c r="F788" s="32" t="s">
        <v>61</v>
      </c>
      <c r="G788" s="32" t="s">
        <v>859</v>
      </c>
      <c r="H788" s="53"/>
      <c r="I788" s="54">
        <v>17.899999999999999</v>
      </c>
      <c r="J788" s="53"/>
      <c r="K788" s="54" t="str">
        <f t="shared" si="12"/>
        <v>***</v>
      </c>
    </row>
    <row r="789" spans="1:11" hidden="1" x14ac:dyDescent="0.2">
      <c r="A789" s="2" t="s">
        <v>23</v>
      </c>
      <c r="C789" s="30"/>
      <c r="D789" s="42"/>
      <c r="E789" s="31"/>
      <c r="F789" s="32" t="s">
        <v>55</v>
      </c>
      <c r="G789" s="32" t="s">
        <v>859</v>
      </c>
      <c r="H789" s="53"/>
      <c r="I789" s="54">
        <v>4.7</v>
      </c>
      <c r="J789" s="53"/>
      <c r="K789" s="54" t="str">
        <f t="shared" si="12"/>
        <v>***</v>
      </c>
    </row>
    <row r="790" spans="1:11" hidden="1" x14ac:dyDescent="0.2">
      <c r="A790" s="2" t="s">
        <v>23</v>
      </c>
      <c r="C790" s="30"/>
      <c r="D790" s="42"/>
      <c r="E790" s="31"/>
      <c r="F790" s="32" t="s">
        <v>26</v>
      </c>
      <c r="G790" s="32" t="s">
        <v>859</v>
      </c>
      <c r="H790" s="53"/>
      <c r="I790" s="54">
        <v>604.4</v>
      </c>
      <c r="J790" s="53"/>
      <c r="K790" s="54" t="str">
        <f t="shared" si="12"/>
        <v>***</v>
      </c>
    </row>
    <row r="791" spans="1:11" hidden="1" x14ac:dyDescent="0.2">
      <c r="A791" s="2" t="s">
        <v>23</v>
      </c>
      <c r="C791" s="30"/>
      <c r="D791" s="42"/>
      <c r="E791" s="31"/>
      <c r="F791" s="32" t="s">
        <v>32</v>
      </c>
      <c r="G791" s="32" t="s">
        <v>859</v>
      </c>
      <c r="H791" s="53"/>
      <c r="I791" s="54">
        <v>2092.6</v>
      </c>
      <c r="J791" s="53"/>
      <c r="K791" s="54" t="str">
        <f t="shared" si="12"/>
        <v>***</v>
      </c>
    </row>
    <row r="792" spans="1:11" hidden="1" x14ac:dyDescent="0.2">
      <c r="A792" s="2" t="s">
        <v>23</v>
      </c>
      <c r="C792" s="30"/>
      <c r="D792" s="42"/>
      <c r="E792" s="31"/>
      <c r="F792" s="32" t="s">
        <v>107</v>
      </c>
      <c r="G792" s="32" t="s">
        <v>859</v>
      </c>
      <c r="H792" s="53"/>
      <c r="I792" s="54">
        <v>24.1</v>
      </c>
      <c r="J792" s="53"/>
      <c r="K792" s="54" t="str">
        <f t="shared" si="12"/>
        <v>***</v>
      </c>
    </row>
    <row r="793" spans="1:11" hidden="1" x14ac:dyDescent="0.2">
      <c r="A793" s="2" t="s">
        <v>23</v>
      </c>
      <c r="C793" s="30"/>
      <c r="D793" s="42"/>
      <c r="E793" s="31"/>
      <c r="F793" s="32" t="s">
        <v>60</v>
      </c>
      <c r="G793" s="32" t="s">
        <v>859</v>
      </c>
      <c r="H793" s="53"/>
      <c r="I793" s="54">
        <v>4000</v>
      </c>
      <c r="J793" s="53"/>
      <c r="K793" s="54" t="str">
        <f t="shared" si="12"/>
        <v>***</v>
      </c>
    </row>
    <row r="794" spans="1:11" x14ac:dyDescent="0.2">
      <c r="A794" s="2" t="s">
        <v>23</v>
      </c>
      <c r="C794" s="30"/>
      <c r="D794" s="42"/>
      <c r="E794" s="31" t="s">
        <v>76</v>
      </c>
      <c r="F794" s="32"/>
      <c r="G794" s="32"/>
      <c r="H794" s="53">
        <v>92530</v>
      </c>
      <c r="I794" s="54">
        <v>26974.9</v>
      </c>
      <c r="J794" s="53"/>
      <c r="K794" s="54">
        <f t="shared" si="12"/>
        <v>0.29152599157030151</v>
      </c>
    </row>
    <row r="795" spans="1:11" hidden="1" x14ac:dyDescent="0.2">
      <c r="A795" s="2" t="s">
        <v>23</v>
      </c>
      <c r="C795" s="30"/>
      <c r="D795" s="42"/>
      <c r="E795" s="31"/>
      <c r="F795" s="32" t="s">
        <v>61</v>
      </c>
      <c r="G795" s="32" t="s">
        <v>859</v>
      </c>
      <c r="H795" s="53"/>
      <c r="I795" s="54">
        <v>71.7</v>
      </c>
      <c r="J795" s="53"/>
      <c r="K795" s="54" t="str">
        <f t="shared" si="12"/>
        <v>***</v>
      </c>
    </row>
    <row r="796" spans="1:11" hidden="1" x14ac:dyDescent="0.2">
      <c r="A796" s="2" t="s">
        <v>23</v>
      </c>
      <c r="C796" s="30"/>
      <c r="D796" s="42"/>
      <c r="E796" s="31"/>
      <c r="F796" s="32" t="s">
        <v>55</v>
      </c>
      <c r="G796" s="32" t="s">
        <v>859</v>
      </c>
      <c r="H796" s="53"/>
      <c r="I796" s="54">
        <v>18.7</v>
      </c>
      <c r="J796" s="53"/>
      <c r="K796" s="54" t="str">
        <f t="shared" si="12"/>
        <v>***</v>
      </c>
    </row>
    <row r="797" spans="1:11" hidden="1" x14ac:dyDescent="0.2">
      <c r="A797" s="2" t="s">
        <v>23</v>
      </c>
      <c r="C797" s="30"/>
      <c r="D797" s="42"/>
      <c r="E797" s="31"/>
      <c r="F797" s="32" t="s">
        <v>26</v>
      </c>
      <c r="G797" s="32" t="s">
        <v>859</v>
      </c>
      <c r="H797" s="53"/>
      <c r="I797" s="54">
        <v>2417.6</v>
      </c>
      <c r="J797" s="53"/>
      <c r="K797" s="54" t="str">
        <f t="shared" si="12"/>
        <v>***</v>
      </c>
    </row>
    <row r="798" spans="1:11" hidden="1" x14ac:dyDescent="0.2">
      <c r="A798" s="2" t="s">
        <v>23</v>
      </c>
      <c r="C798" s="30"/>
      <c r="D798" s="42"/>
      <c r="E798" s="31"/>
      <c r="F798" s="32" t="s">
        <v>32</v>
      </c>
      <c r="G798" s="32" t="s">
        <v>859</v>
      </c>
      <c r="H798" s="53"/>
      <c r="I798" s="54">
        <v>8370.4</v>
      </c>
      <c r="J798" s="53"/>
      <c r="K798" s="54" t="str">
        <f t="shared" si="12"/>
        <v>***</v>
      </c>
    </row>
    <row r="799" spans="1:11" hidden="1" x14ac:dyDescent="0.2">
      <c r="A799" s="2" t="s">
        <v>23</v>
      </c>
      <c r="C799" s="30"/>
      <c r="D799" s="42"/>
      <c r="E799" s="31"/>
      <c r="F799" s="32" t="s">
        <v>107</v>
      </c>
      <c r="G799" s="32" t="s">
        <v>859</v>
      </c>
      <c r="H799" s="53"/>
      <c r="I799" s="54">
        <v>96.5</v>
      </c>
      <c r="J799" s="53"/>
      <c r="K799" s="54" t="str">
        <f t="shared" si="12"/>
        <v>***</v>
      </c>
    </row>
    <row r="800" spans="1:11" hidden="1" x14ac:dyDescent="0.2">
      <c r="A800" s="2" t="s">
        <v>23</v>
      </c>
      <c r="C800" s="30"/>
      <c r="D800" s="42"/>
      <c r="E800" s="31"/>
      <c r="F800" s="32" t="s">
        <v>60</v>
      </c>
      <c r="G800" s="32" t="s">
        <v>859</v>
      </c>
      <c r="H800" s="53"/>
      <c r="I800" s="54">
        <v>16000</v>
      </c>
      <c r="J800" s="53"/>
      <c r="K800" s="54" t="str">
        <f t="shared" si="12"/>
        <v>***</v>
      </c>
    </row>
    <row r="801" spans="1:11" x14ac:dyDescent="0.2">
      <c r="A801" s="2" t="s">
        <v>23</v>
      </c>
      <c r="C801" s="30"/>
      <c r="D801" s="42"/>
      <c r="E801" s="31" t="s">
        <v>77</v>
      </c>
      <c r="F801" s="32"/>
      <c r="G801" s="32"/>
      <c r="H801" s="53">
        <v>115662.5</v>
      </c>
      <c r="I801" s="54">
        <v>33718.699999999997</v>
      </c>
      <c r="J801" s="53"/>
      <c r="K801" s="54">
        <f t="shared" si="12"/>
        <v>0.29152664000864581</v>
      </c>
    </row>
    <row r="802" spans="1:11" hidden="1" x14ac:dyDescent="0.2">
      <c r="A802" s="2" t="s">
        <v>23</v>
      </c>
      <c r="C802" s="30"/>
      <c r="D802" s="42"/>
      <c r="E802" s="31"/>
      <c r="F802" s="32" t="s">
        <v>61</v>
      </c>
      <c r="G802" s="32" t="s">
        <v>859</v>
      </c>
      <c r="H802" s="53"/>
      <c r="I802" s="54">
        <v>89.6</v>
      </c>
      <c r="J802" s="53"/>
      <c r="K802" s="54" t="str">
        <f t="shared" si="12"/>
        <v>***</v>
      </c>
    </row>
    <row r="803" spans="1:11" hidden="1" x14ac:dyDescent="0.2">
      <c r="A803" s="2" t="s">
        <v>23</v>
      </c>
      <c r="C803" s="30"/>
      <c r="D803" s="42"/>
      <c r="E803" s="31"/>
      <c r="F803" s="32" t="s">
        <v>55</v>
      </c>
      <c r="G803" s="32" t="s">
        <v>859</v>
      </c>
      <c r="H803" s="53"/>
      <c r="I803" s="54">
        <v>23.4</v>
      </c>
      <c r="J803" s="53"/>
      <c r="K803" s="54" t="str">
        <f t="shared" si="12"/>
        <v>***</v>
      </c>
    </row>
    <row r="804" spans="1:11" hidden="1" x14ac:dyDescent="0.2">
      <c r="A804" s="2" t="s">
        <v>23</v>
      </c>
      <c r="C804" s="30"/>
      <c r="D804" s="42"/>
      <c r="E804" s="31"/>
      <c r="F804" s="32" t="s">
        <v>26</v>
      </c>
      <c r="G804" s="32" t="s">
        <v>859</v>
      </c>
      <c r="H804" s="53"/>
      <c r="I804" s="54">
        <v>3022</v>
      </c>
      <c r="J804" s="53"/>
      <c r="K804" s="54" t="str">
        <f t="shared" si="12"/>
        <v>***</v>
      </c>
    </row>
    <row r="805" spans="1:11" hidden="1" x14ac:dyDescent="0.2">
      <c r="A805" s="2" t="s">
        <v>23</v>
      </c>
      <c r="C805" s="30"/>
      <c r="D805" s="42"/>
      <c r="E805" s="31"/>
      <c r="F805" s="32" t="s">
        <v>32</v>
      </c>
      <c r="G805" s="32" t="s">
        <v>859</v>
      </c>
      <c r="H805" s="53"/>
      <c r="I805" s="54">
        <v>10463</v>
      </c>
      <c r="J805" s="53"/>
      <c r="K805" s="54" t="str">
        <f t="shared" si="12"/>
        <v>***</v>
      </c>
    </row>
    <row r="806" spans="1:11" hidden="1" x14ac:dyDescent="0.2">
      <c r="A806" s="2" t="s">
        <v>23</v>
      </c>
      <c r="C806" s="30"/>
      <c r="D806" s="42"/>
      <c r="E806" s="31"/>
      <c r="F806" s="32" t="s">
        <v>107</v>
      </c>
      <c r="G806" s="32" t="s">
        <v>859</v>
      </c>
      <c r="H806" s="53"/>
      <c r="I806" s="54">
        <v>120.7</v>
      </c>
      <c r="J806" s="53"/>
      <c r="K806" s="54" t="str">
        <f t="shared" si="12"/>
        <v>***</v>
      </c>
    </row>
    <row r="807" spans="1:11" hidden="1" x14ac:dyDescent="0.2">
      <c r="A807" s="2" t="s">
        <v>23</v>
      </c>
      <c r="C807" s="30"/>
      <c r="D807" s="42"/>
      <c r="E807" s="31"/>
      <c r="F807" s="32" t="s">
        <v>60</v>
      </c>
      <c r="G807" s="32" t="s">
        <v>859</v>
      </c>
      <c r="H807" s="53"/>
      <c r="I807" s="54">
        <v>20000</v>
      </c>
      <c r="J807" s="53"/>
      <c r="K807" s="54" t="str">
        <f t="shared" si="12"/>
        <v>***</v>
      </c>
    </row>
    <row r="808" spans="1:11" x14ac:dyDescent="0.2">
      <c r="A808" s="2" t="s">
        <v>19</v>
      </c>
      <c r="C808" s="24" t="s">
        <v>697</v>
      </c>
      <c r="D808" s="40" t="s">
        <v>861</v>
      </c>
      <c r="E808" s="25" t="s">
        <v>862</v>
      </c>
      <c r="F808" s="26"/>
      <c r="G808" s="26"/>
      <c r="H808" s="49">
        <v>239331</v>
      </c>
      <c r="I808" s="50">
        <v>68402.399999999994</v>
      </c>
      <c r="J808" s="49" t="s">
        <v>21</v>
      </c>
      <c r="K808" s="50">
        <f t="shared" si="12"/>
        <v>0.28580668613760857</v>
      </c>
    </row>
    <row r="809" spans="1:11" x14ac:dyDescent="0.2">
      <c r="A809" s="2" t="s">
        <v>22</v>
      </c>
      <c r="C809" s="27"/>
      <c r="D809" s="41"/>
      <c r="E809" s="28" t="s">
        <v>70</v>
      </c>
      <c r="F809" s="29"/>
      <c r="G809" s="29"/>
      <c r="H809" s="51">
        <v>8006</v>
      </c>
      <c r="I809" s="52">
        <v>8571.7999999999993</v>
      </c>
      <c r="J809" s="51"/>
      <c r="K809" s="52">
        <f t="shared" si="12"/>
        <v>1.0706719960029976</v>
      </c>
    </row>
    <row r="810" spans="1:11" x14ac:dyDescent="0.2">
      <c r="A810" s="2" t="s">
        <v>23</v>
      </c>
      <c r="C810" s="30"/>
      <c r="D810" s="42"/>
      <c r="E810" s="31" t="s">
        <v>71</v>
      </c>
      <c r="F810" s="32"/>
      <c r="G810" s="32"/>
      <c r="H810" s="53">
        <v>800.6</v>
      </c>
      <c r="I810" s="54">
        <v>857.4</v>
      </c>
      <c r="J810" s="53"/>
      <c r="K810" s="54">
        <f t="shared" si="12"/>
        <v>1.0709467899075693</v>
      </c>
    </row>
    <row r="811" spans="1:11" hidden="1" x14ac:dyDescent="0.2">
      <c r="A811" s="2" t="s">
        <v>23</v>
      </c>
      <c r="C811" s="30"/>
      <c r="D811" s="42"/>
      <c r="E811" s="31"/>
      <c r="F811" s="32" t="s">
        <v>473</v>
      </c>
      <c r="G811" s="32" t="s">
        <v>862</v>
      </c>
      <c r="H811" s="53"/>
      <c r="I811" s="54">
        <v>142</v>
      </c>
      <c r="J811" s="53"/>
      <c r="K811" s="54" t="str">
        <f t="shared" si="12"/>
        <v>***</v>
      </c>
    </row>
    <row r="812" spans="1:11" hidden="1" x14ac:dyDescent="0.2">
      <c r="A812" s="2" t="s">
        <v>23</v>
      </c>
      <c r="C812" s="30"/>
      <c r="D812" s="42"/>
      <c r="E812" s="31"/>
      <c r="F812" s="32" t="s">
        <v>72</v>
      </c>
      <c r="G812" s="32" t="s">
        <v>862</v>
      </c>
      <c r="H812" s="53"/>
      <c r="I812" s="54">
        <v>482.9</v>
      </c>
      <c r="J812" s="53"/>
      <c r="K812" s="54" t="str">
        <f t="shared" si="12"/>
        <v>***</v>
      </c>
    </row>
    <row r="813" spans="1:11" hidden="1" x14ac:dyDescent="0.2">
      <c r="A813" s="2" t="s">
        <v>23</v>
      </c>
      <c r="C813" s="30"/>
      <c r="D813" s="42"/>
      <c r="E813" s="31"/>
      <c r="F813" s="32" t="s">
        <v>73</v>
      </c>
      <c r="G813" s="32" t="s">
        <v>862</v>
      </c>
      <c r="H813" s="53"/>
      <c r="I813" s="54">
        <v>164.6</v>
      </c>
      <c r="J813" s="53"/>
      <c r="K813" s="54" t="str">
        <f t="shared" ref="K813:K876" si="13">IF(H813=0,"***",I813/H813)</f>
        <v>***</v>
      </c>
    </row>
    <row r="814" spans="1:11" hidden="1" x14ac:dyDescent="0.2">
      <c r="A814" s="2" t="s">
        <v>23</v>
      </c>
      <c r="C814" s="30"/>
      <c r="D814" s="42"/>
      <c r="E814" s="31"/>
      <c r="F814" s="32" t="s">
        <v>74</v>
      </c>
      <c r="G814" s="32" t="s">
        <v>862</v>
      </c>
      <c r="H814" s="53"/>
      <c r="I814" s="54">
        <v>60.3</v>
      </c>
      <c r="J814" s="53"/>
      <c r="K814" s="54" t="str">
        <f t="shared" si="13"/>
        <v>***</v>
      </c>
    </row>
    <row r="815" spans="1:11" hidden="1" x14ac:dyDescent="0.2">
      <c r="A815" s="2" t="s">
        <v>23</v>
      </c>
      <c r="C815" s="30"/>
      <c r="D815" s="42"/>
      <c r="E815" s="31"/>
      <c r="F815" s="32" t="s">
        <v>75</v>
      </c>
      <c r="G815" s="32" t="s">
        <v>862</v>
      </c>
      <c r="H815" s="53"/>
      <c r="I815" s="54">
        <v>7.6</v>
      </c>
      <c r="J815" s="53"/>
      <c r="K815" s="54" t="str">
        <f t="shared" si="13"/>
        <v>***</v>
      </c>
    </row>
    <row r="816" spans="1:11" x14ac:dyDescent="0.2">
      <c r="A816" s="2" t="s">
        <v>23</v>
      </c>
      <c r="C816" s="30"/>
      <c r="D816" s="42"/>
      <c r="E816" s="31" t="s">
        <v>76</v>
      </c>
      <c r="F816" s="32"/>
      <c r="G816" s="32"/>
      <c r="H816" s="53">
        <v>3202.4</v>
      </c>
      <c r="I816" s="54">
        <v>3428.6</v>
      </c>
      <c r="J816" s="53"/>
      <c r="K816" s="54">
        <f t="shared" si="13"/>
        <v>1.0706345241069197</v>
      </c>
    </row>
    <row r="817" spans="1:11" hidden="1" x14ac:dyDescent="0.2">
      <c r="A817" s="2" t="s">
        <v>23</v>
      </c>
      <c r="C817" s="30"/>
      <c r="D817" s="42"/>
      <c r="E817" s="31"/>
      <c r="F817" s="32" t="s">
        <v>473</v>
      </c>
      <c r="G817" s="32" t="s">
        <v>862</v>
      </c>
      <c r="H817" s="53"/>
      <c r="I817" s="54">
        <v>567.9</v>
      </c>
      <c r="J817" s="53"/>
      <c r="K817" s="54" t="str">
        <f t="shared" si="13"/>
        <v>***</v>
      </c>
    </row>
    <row r="818" spans="1:11" hidden="1" x14ac:dyDescent="0.2">
      <c r="A818" s="2" t="s">
        <v>23</v>
      </c>
      <c r="C818" s="30"/>
      <c r="D818" s="42"/>
      <c r="E818" s="31"/>
      <c r="F818" s="32" t="s">
        <v>72</v>
      </c>
      <c r="G818" s="32" t="s">
        <v>862</v>
      </c>
      <c r="H818" s="53"/>
      <c r="I818" s="54">
        <v>1931.7</v>
      </c>
      <c r="J818" s="53"/>
      <c r="K818" s="54" t="str">
        <f t="shared" si="13"/>
        <v>***</v>
      </c>
    </row>
    <row r="819" spans="1:11" hidden="1" x14ac:dyDescent="0.2">
      <c r="A819" s="2" t="s">
        <v>23</v>
      </c>
      <c r="C819" s="30"/>
      <c r="D819" s="42"/>
      <c r="E819" s="31"/>
      <c r="F819" s="32" t="s">
        <v>73</v>
      </c>
      <c r="G819" s="32" t="s">
        <v>862</v>
      </c>
      <c r="H819" s="53"/>
      <c r="I819" s="54">
        <v>657.6</v>
      </c>
      <c r="J819" s="53"/>
      <c r="K819" s="54" t="str">
        <f t="shared" si="13"/>
        <v>***</v>
      </c>
    </row>
    <row r="820" spans="1:11" hidden="1" x14ac:dyDescent="0.2">
      <c r="A820" s="2" t="s">
        <v>23</v>
      </c>
      <c r="C820" s="30"/>
      <c r="D820" s="42"/>
      <c r="E820" s="31"/>
      <c r="F820" s="32" t="s">
        <v>74</v>
      </c>
      <c r="G820" s="32" t="s">
        <v>862</v>
      </c>
      <c r="H820" s="53"/>
      <c r="I820" s="54">
        <v>241</v>
      </c>
      <c r="J820" s="53"/>
      <c r="K820" s="54" t="str">
        <f t="shared" si="13"/>
        <v>***</v>
      </c>
    </row>
    <row r="821" spans="1:11" hidden="1" x14ac:dyDescent="0.2">
      <c r="A821" s="2" t="s">
        <v>23</v>
      </c>
      <c r="C821" s="30"/>
      <c r="D821" s="42"/>
      <c r="E821" s="31"/>
      <c r="F821" s="32" t="s">
        <v>75</v>
      </c>
      <c r="G821" s="32" t="s">
        <v>862</v>
      </c>
      <c r="H821" s="53"/>
      <c r="I821" s="54">
        <v>30.4</v>
      </c>
      <c r="J821" s="53"/>
      <c r="K821" s="54" t="str">
        <f t="shared" si="13"/>
        <v>***</v>
      </c>
    </row>
    <row r="822" spans="1:11" x14ac:dyDescent="0.2">
      <c r="A822" s="2" t="s">
        <v>23</v>
      </c>
      <c r="C822" s="30"/>
      <c r="D822" s="42"/>
      <c r="E822" s="31" t="s">
        <v>77</v>
      </c>
      <c r="F822" s="32"/>
      <c r="G822" s="32"/>
      <c r="H822" s="53">
        <v>4003</v>
      </c>
      <c r="I822" s="54">
        <v>4285.8</v>
      </c>
      <c r="J822" s="53"/>
      <c r="K822" s="54">
        <f t="shared" si="13"/>
        <v>1.0706470147389457</v>
      </c>
    </row>
    <row r="823" spans="1:11" hidden="1" x14ac:dyDescent="0.2">
      <c r="A823" s="2" t="s">
        <v>23</v>
      </c>
      <c r="C823" s="30"/>
      <c r="D823" s="42"/>
      <c r="E823" s="31"/>
      <c r="F823" s="32" t="s">
        <v>473</v>
      </c>
      <c r="G823" s="32" t="s">
        <v>862</v>
      </c>
      <c r="H823" s="53"/>
      <c r="I823" s="54">
        <v>709.9</v>
      </c>
      <c r="J823" s="53"/>
      <c r="K823" s="54" t="str">
        <f t="shared" si="13"/>
        <v>***</v>
      </c>
    </row>
    <row r="824" spans="1:11" hidden="1" x14ac:dyDescent="0.2">
      <c r="A824" s="2" t="s">
        <v>23</v>
      </c>
      <c r="C824" s="30"/>
      <c r="D824" s="42"/>
      <c r="E824" s="31"/>
      <c r="F824" s="32" t="s">
        <v>72</v>
      </c>
      <c r="G824" s="32" t="s">
        <v>862</v>
      </c>
      <c r="H824" s="53"/>
      <c r="I824" s="54">
        <v>2414.6</v>
      </c>
      <c r="J824" s="53"/>
      <c r="K824" s="54" t="str">
        <f t="shared" si="13"/>
        <v>***</v>
      </c>
    </row>
    <row r="825" spans="1:11" hidden="1" x14ac:dyDescent="0.2">
      <c r="A825" s="2" t="s">
        <v>23</v>
      </c>
      <c r="C825" s="30"/>
      <c r="D825" s="42"/>
      <c r="E825" s="31"/>
      <c r="F825" s="32" t="s">
        <v>73</v>
      </c>
      <c r="G825" s="32" t="s">
        <v>862</v>
      </c>
      <c r="H825" s="53"/>
      <c r="I825" s="54">
        <v>822</v>
      </c>
      <c r="J825" s="53"/>
      <c r="K825" s="54" t="str">
        <f t="shared" si="13"/>
        <v>***</v>
      </c>
    </row>
    <row r="826" spans="1:11" hidden="1" x14ac:dyDescent="0.2">
      <c r="A826" s="2" t="s">
        <v>23</v>
      </c>
      <c r="C826" s="30"/>
      <c r="D826" s="42"/>
      <c r="E826" s="31"/>
      <c r="F826" s="32" t="s">
        <v>74</v>
      </c>
      <c r="G826" s="32" t="s">
        <v>862</v>
      </c>
      <c r="H826" s="53"/>
      <c r="I826" s="54">
        <v>301.3</v>
      </c>
      <c r="J826" s="53"/>
      <c r="K826" s="54" t="str">
        <f t="shared" si="13"/>
        <v>***</v>
      </c>
    </row>
    <row r="827" spans="1:11" hidden="1" x14ac:dyDescent="0.2">
      <c r="A827" s="2" t="s">
        <v>23</v>
      </c>
      <c r="C827" s="30"/>
      <c r="D827" s="42"/>
      <c r="E827" s="31"/>
      <c r="F827" s="32" t="s">
        <v>75</v>
      </c>
      <c r="G827" s="32" t="s">
        <v>862</v>
      </c>
      <c r="H827" s="53"/>
      <c r="I827" s="54">
        <v>38</v>
      </c>
      <c r="J827" s="53"/>
      <c r="K827" s="54" t="str">
        <f t="shared" si="13"/>
        <v>***</v>
      </c>
    </row>
    <row r="828" spans="1:11" x14ac:dyDescent="0.2">
      <c r="A828" s="2" t="s">
        <v>22</v>
      </c>
      <c r="C828" s="27"/>
      <c r="D828" s="41"/>
      <c r="E828" s="28" t="s">
        <v>548</v>
      </c>
      <c r="F828" s="29"/>
      <c r="G828" s="29"/>
      <c r="H828" s="51">
        <v>231325</v>
      </c>
      <c r="I828" s="52">
        <v>59830.6</v>
      </c>
      <c r="J828" s="51"/>
      <c r="K828" s="52">
        <f t="shared" si="13"/>
        <v>0.25864303469145139</v>
      </c>
    </row>
    <row r="829" spans="1:11" x14ac:dyDescent="0.2">
      <c r="A829" s="2" t="s">
        <v>23</v>
      </c>
      <c r="C829" s="30"/>
      <c r="D829" s="42"/>
      <c r="E829" s="31" t="s">
        <v>71</v>
      </c>
      <c r="F829" s="32"/>
      <c r="G829" s="32"/>
      <c r="H829" s="53">
        <v>23132.5</v>
      </c>
      <c r="I829" s="54">
        <v>5983</v>
      </c>
      <c r="J829" s="53"/>
      <c r="K829" s="54">
        <f t="shared" si="13"/>
        <v>0.25864044093807415</v>
      </c>
    </row>
    <row r="830" spans="1:11" hidden="1" x14ac:dyDescent="0.2">
      <c r="A830" s="2" t="s">
        <v>23</v>
      </c>
      <c r="C830" s="30"/>
      <c r="D830" s="42"/>
      <c r="E830" s="31"/>
      <c r="F830" s="32" t="s">
        <v>61</v>
      </c>
      <c r="G830" s="32" t="s">
        <v>862</v>
      </c>
      <c r="H830" s="53"/>
      <c r="I830" s="54">
        <v>17.899999999999999</v>
      </c>
      <c r="J830" s="53"/>
      <c r="K830" s="54" t="str">
        <f t="shared" si="13"/>
        <v>***</v>
      </c>
    </row>
    <row r="831" spans="1:11" hidden="1" x14ac:dyDescent="0.2">
      <c r="A831" s="2" t="s">
        <v>23</v>
      </c>
      <c r="C831" s="30"/>
      <c r="D831" s="42"/>
      <c r="E831" s="31"/>
      <c r="F831" s="32" t="s">
        <v>55</v>
      </c>
      <c r="G831" s="32" t="s">
        <v>862</v>
      </c>
      <c r="H831" s="53"/>
      <c r="I831" s="54">
        <v>4.7</v>
      </c>
      <c r="J831" s="53"/>
      <c r="K831" s="54" t="str">
        <f t="shared" si="13"/>
        <v>***</v>
      </c>
    </row>
    <row r="832" spans="1:11" hidden="1" x14ac:dyDescent="0.2">
      <c r="A832" s="2" t="s">
        <v>23</v>
      </c>
      <c r="C832" s="30"/>
      <c r="D832" s="42"/>
      <c r="E832" s="31"/>
      <c r="F832" s="32" t="s">
        <v>26</v>
      </c>
      <c r="G832" s="32" t="s">
        <v>862</v>
      </c>
      <c r="H832" s="53"/>
      <c r="I832" s="54">
        <v>407.9</v>
      </c>
      <c r="J832" s="53"/>
      <c r="K832" s="54" t="str">
        <f t="shared" si="13"/>
        <v>***</v>
      </c>
    </row>
    <row r="833" spans="1:11" hidden="1" x14ac:dyDescent="0.2">
      <c r="A833" s="2" t="s">
        <v>23</v>
      </c>
      <c r="C833" s="30"/>
      <c r="D833" s="42"/>
      <c r="E833" s="31"/>
      <c r="F833" s="32" t="s">
        <v>32</v>
      </c>
      <c r="G833" s="32" t="s">
        <v>862</v>
      </c>
      <c r="H833" s="53"/>
      <c r="I833" s="54">
        <v>1522.1</v>
      </c>
      <c r="J833" s="53"/>
      <c r="K833" s="54" t="str">
        <f t="shared" si="13"/>
        <v>***</v>
      </c>
    </row>
    <row r="834" spans="1:11" hidden="1" x14ac:dyDescent="0.2">
      <c r="A834" s="2" t="s">
        <v>23</v>
      </c>
      <c r="C834" s="30"/>
      <c r="D834" s="42"/>
      <c r="E834" s="31"/>
      <c r="F834" s="32" t="s">
        <v>107</v>
      </c>
      <c r="G834" s="32" t="s">
        <v>862</v>
      </c>
      <c r="H834" s="53"/>
      <c r="I834" s="54">
        <v>30.4</v>
      </c>
      <c r="J834" s="53"/>
      <c r="K834" s="54" t="str">
        <f t="shared" si="13"/>
        <v>***</v>
      </c>
    </row>
    <row r="835" spans="1:11" hidden="1" x14ac:dyDescent="0.2">
      <c r="A835" s="2" t="s">
        <v>23</v>
      </c>
      <c r="C835" s="30"/>
      <c r="D835" s="42"/>
      <c r="E835" s="31"/>
      <c r="F835" s="32" t="s">
        <v>60</v>
      </c>
      <c r="G835" s="32" t="s">
        <v>862</v>
      </c>
      <c r="H835" s="53"/>
      <c r="I835" s="54">
        <v>4000</v>
      </c>
      <c r="J835" s="53"/>
      <c r="K835" s="54" t="str">
        <f t="shared" si="13"/>
        <v>***</v>
      </c>
    </row>
    <row r="836" spans="1:11" x14ac:dyDescent="0.2">
      <c r="A836" s="2" t="s">
        <v>23</v>
      </c>
      <c r="C836" s="30"/>
      <c r="D836" s="42"/>
      <c r="E836" s="31" t="s">
        <v>76</v>
      </c>
      <c r="F836" s="32"/>
      <c r="G836" s="32"/>
      <c r="H836" s="53">
        <v>92530</v>
      </c>
      <c r="I836" s="54">
        <v>23932.3</v>
      </c>
      <c r="J836" s="53"/>
      <c r="K836" s="54">
        <f t="shared" si="13"/>
        <v>0.25864368312979574</v>
      </c>
    </row>
    <row r="837" spans="1:11" hidden="1" x14ac:dyDescent="0.2">
      <c r="A837" s="2" t="s">
        <v>23</v>
      </c>
      <c r="C837" s="30"/>
      <c r="D837" s="42"/>
      <c r="E837" s="31"/>
      <c r="F837" s="32" t="s">
        <v>61</v>
      </c>
      <c r="G837" s="32" t="s">
        <v>862</v>
      </c>
      <c r="H837" s="53"/>
      <c r="I837" s="54">
        <v>71.7</v>
      </c>
      <c r="J837" s="53"/>
      <c r="K837" s="54" t="str">
        <f t="shared" si="13"/>
        <v>***</v>
      </c>
    </row>
    <row r="838" spans="1:11" hidden="1" x14ac:dyDescent="0.2">
      <c r="A838" s="2" t="s">
        <v>23</v>
      </c>
      <c r="C838" s="30"/>
      <c r="D838" s="42"/>
      <c r="E838" s="31"/>
      <c r="F838" s="32" t="s">
        <v>55</v>
      </c>
      <c r="G838" s="32" t="s">
        <v>862</v>
      </c>
      <c r="H838" s="53"/>
      <c r="I838" s="54">
        <v>18.7</v>
      </c>
      <c r="J838" s="53"/>
      <c r="K838" s="54" t="str">
        <f t="shared" si="13"/>
        <v>***</v>
      </c>
    </row>
    <row r="839" spans="1:11" hidden="1" x14ac:dyDescent="0.2">
      <c r="A839" s="2" t="s">
        <v>23</v>
      </c>
      <c r="C839" s="30"/>
      <c r="D839" s="42"/>
      <c r="E839" s="31"/>
      <c r="F839" s="32" t="s">
        <v>26</v>
      </c>
      <c r="G839" s="32" t="s">
        <v>862</v>
      </c>
      <c r="H839" s="53"/>
      <c r="I839" s="54">
        <v>1631.5</v>
      </c>
      <c r="J839" s="53"/>
      <c r="K839" s="54" t="str">
        <f t="shared" si="13"/>
        <v>***</v>
      </c>
    </row>
    <row r="840" spans="1:11" hidden="1" x14ac:dyDescent="0.2">
      <c r="A840" s="2" t="s">
        <v>23</v>
      </c>
      <c r="C840" s="30"/>
      <c r="D840" s="42"/>
      <c r="E840" s="31"/>
      <c r="F840" s="32" t="s">
        <v>32</v>
      </c>
      <c r="G840" s="32" t="s">
        <v>862</v>
      </c>
      <c r="H840" s="53"/>
      <c r="I840" s="54">
        <v>6088.6</v>
      </c>
      <c r="J840" s="53"/>
      <c r="K840" s="54" t="str">
        <f t="shared" si="13"/>
        <v>***</v>
      </c>
    </row>
    <row r="841" spans="1:11" hidden="1" x14ac:dyDescent="0.2">
      <c r="A841" s="2" t="s">
        <v>23</v>
      </c>
      <c r="C841" s="30"/>
      <c r="D841" s="42"/>
      <c r="E841" s="31"/>
      <c r="F841" s="32" t="s">
        <v>107</v>
      </c>
      <c r="G841" s="32" t="s">
        <v>862</v>
      </c>
      <c r="H841" s="53"/>
      <c r="I841" s="54">
        <v>121.8</v>
      </c>
      <c r="J841" s="53"/>
      <c r="K841" s="54" t="str">
        <f t="shared" si="13"/>
        <v>***</v>
      </c>
    </row>
    <row r="842" spans="1:11" hidden="1" x14ac:dyDescent="0.2">
      <c r="A842" s="2" t="s">
        <v>23</v>
      </c>
      <c r="C842" s="30"/>
      <c r="D842" s="42"/>
      <c r="E842" s="31"/>
      <c r="F842" s="32" t="s">
        <v>60</v>
      </c>
      <c r="G842" s="32" t="s">
        <v>862</v>
      </c>
      <c r="H842" s="53"/>
      <c r="I842" s="54">
        <v>16000</v>
      </c>
      <c r="J842" s="53"/>
      <c r="K842" s="54" t="str">
        <f t="shared" si="13"/>
        <v>***</v>
      </c>
    </row>
    <row r="843" spans="1:11" x14ac:dyDescent="0.2">
      <c r="A843" s="2" t="s">
        <v>23</v>
      </c>
      <c r="C843" s="30"/>
      <c r="D843" s="42"/>
      <c r="E843" s="31" t="s">
        <v>77</v>
      </c>
      <c r="F843" s="32"/>
      <c r="G843" s="32"/>
      <c r="H843" s="53">
        <v>115662.5</v>
      </c>
      <c r="I843" s="54">
        <v>29915.3</v>
      </c>
      <c r="J843" s="53"/>
      <c r="K843" s="54">
        <f t="shared" si="13"/>
        <v>0.25864303469145139</v>
      </c>
    </row>
    <row r="844" spans="1:11" hidden="1" x14ac:dyDescent="0.2">
      <c r="A844" s="2" t="s">
        <v>23</v>
      </c>
      <c r="C844" s="30"/>
      <c r="D844" s="42"/>
      <c r="E844" s="31"/>
      <c r="F844" s="32" t="s">
        <v>61</v>
      </c>
      <c r="G844" s="32" t="s">
        <v>862</v>
      </c>
      <c r="H844" s="53"/>
      <c r="I844" s="54">
        <v>89.6</v>
      </c>
      <c r="J844" s="53"/>
      <c r="K844" s="54" t="str">
        <f t="shared" si="13"/>
        <v>***</v>
      </c>
    </row>
    <row r="845" spans="1:11" hidden="1" x14ac:dyDescent="0.2">
      <c r="A845" s="2" t="s">
        <v>23</v>
      </c>
      <c r="C845" s="30"/>
      <c r="D845" s="42"/>
      <c r="E845" s="31"/>
      <c r="F845" s="32" t="s">
        <v>55</v>
      </c>
      <c r="G845" s="32" t="s">
        <v>862</v>
      </c>
      <c r="H845" s="53"/>
      <c r="I845" s="54">
        <v>23.4</v>
      </c>
      <c r="J845" s="53"/>
      <c r="K845" s="54" t="str">
        <f t="shared" si="13"/>
        <v>***</v>
      </c>
    </row>
    <row r="846" spans="1:11" hidden="1" x14ac:dyDescent="0.2">
      <c r="A846" s="2" t="s">
        <v>23</v>
      </c>
      <c r="C846" s="30"/>
      <c r="D846" s="42"/>
      <c r="E846" s="31"/>
      <c r="F846" s="32" t="s">
        <v>26</v>
      </c>
      <c r="G846" s="32" t="s">
        <v>862</v>
      </c>
      <c r="H846" s="53"/>
      <c r="I846" s="54">
        <v>2039.4</v>
      </c>
      <c r="J846" s="53"/>
      <c r="K846" s="54" t="str">
        <f t="shared" si="13"/>
        <v>***</v>
      </c>
    </row>
    <row r="847" spans="1:11" hidden="1" x14ac:dyDescent="0.2">
      <c r="A847" s="2" t="s">
        <v>23</v>
      </c>
      <c r="C847" s="30"/>
      <c r="D847" s="42"/>
      <c r="E847" s="31"/>
      <c r="F847" s="32" t="s">
        <v>32</v>
      </c>
      <c r="G847" s="32" t="s">
        <v>862</v>
      </c>
      <c r="H847" s="53"/>
      <c r="I847" s="54">
        <v>7610.7</v>
      </c>
      <c r="J847" s="53"/>
      <c r="K847" s="54" t="str">
        <f t="shared" si="13"/>
        <v>***</v>
      </c>
    </row>
    <row r="848" spans="1:11" hidden="1" x14ac:dyDescent="0.2">
      <c r="A848" s="2" t="s">
        <v>23</v>
      </c>
      <c r="C848" s="30"/>
      <c r="D848" s="42"/>
      <c r="E848" s="31"/>
      <c r="F848" s="32" t="s">
        <v>107</v>
      </c>
      <c r="G848" s="32" t="s">
        <v>862</v>
      </c>
      <c r="H848" s="53"/>
      <c r="I848" s="54">
        <v>152.19999999999999</v>
      </c>
      <c r="J848" s="53"/>
      <c r="K848" s="54" t="str">
        <f t="shared" si="13"/>
        <v>***</v>
      </c>
    </row>
    <row r="849" spans="1:11" hidden="1" x14ac:dyDescent="0.2">
      <c r="A849" s="2" t="s">
        <v>23</v>
      </c>
      <c r="C849" s="30"/>
      <c r="D849" s="42"/>
      <c r="E849" s="31"/>
      <c r="F849" s="32" t="s">
        <v>60</v>
      </c>
      <c r="G849" s="32" t="s">
        <v>862</v>
      </c>
      <c r="H849" s="53"/>
      <c r="I849" s="54">
        <v>20000</v>
      </c>
      <c r="J849" s="53"/>
      <c r="K849" s="54" t="str">
        <f t="shared" si="13"/>
        <v>***</v>
      </c>
    </row>
    <row r="850" spans="1:11" x14ac:dyDescent="0.2">
      <c r="A850" s="2" t="s">
        <v>19</v>
      </c>
      <c r="C850" s="24" t="s">
        <v>697</v>
      </c>
      <c r="D850" s="40" t="s">
        <v>863</v>
      </c>
      <c r="E850" s="25" t="s">
        <v>864</v>
      </c>
      <c r="F850" s="26"/>
      <c r="G850" s="26"/>
      <c r="H850" s="49">
        <v>537.79999999999995</v>
      </c>
      <c r="I850" s="50">
        <v>580.4</v>
      </c>
      <c r="J850" s="49" t="s">
        <v>21</v>
      </c>
      <c r="K850" s="50">
        <f t="shared" si="13"/>
        <v>1.0792116028263294</v>
      </c>
    </row>
    <row r="851" spans="1:11" x14ac:dyDescent="0.2">
      <c r="A851" s="2" t="s">
        <v>22</v>
      </c>
      <c r="C851" s="27"/>
      <c r="D851" s="41"/>
      <c r="E851" s="28" t="s">
        <v>70</v>
      </c>
      <c r="F851" s="29"/>
      <c r="G851" s="29"/>
      <c r="H851" s="51">
        <v>537.79999999999995</v>
      </c>
      <c r="I851" s="52">
        <v>580.4</v>
      </c>
      <c r="J851" s="51"/>
      <c r="K851" s="52">
        <f t="shared" si="13"/>
        <v>1.0792116028263294</v>
      </c>
    </row>
    <row r="852" spans="1:11" x14ac:dyDescent="0.2">
      <c r="A852" s="2" t="s">
        <v>23</v>
      </c>
      <c r="C852" s="30"/>
      <c r="D852" s="42"/>
      <c r="E852" s="31" t="s">
        <v>71</v>
      </c>
      <c r="F852" s="32"/>
      <c r="G852" s="32"/>
      <c r="H852" s="53">
        <v>27</v>
      </c>
      <c r="I852" s="54">
        <v>29.2</v>
      </c>
      <c r="J852" s="53"/>
      <c r="K852" s="54">
        <f t="shared" si="13"/>
        <v>1.0814814814814815</v>
      </c>
    </row>
    <row r="853" spans="1:11" hidden="1" x14ac:dyDescent="0.2">
      <c r="A853" s="2" t="s">
        <v>23</v>
      </c>
      <c r="C853" s="30"/>
      <c r="D853" s="42"/>
      <c r="E853" s="31"/>
      <c r="F853" s="32" t="s">
        <v>679</v>
      </c>
      <c r="G853" s="32" t="s">
        <v>864</v>
      </c>
      <c r="H853" s="53"/>
      <c r="I853" s="54">
        <v>0.3</v>
      </c>
      <c r="J853" s="53"/>
      <c r="K853" s="54" t="str">
        <f t="shared" si="13"/>
        <v>***</v>
      </c>
    </row>
    <row r="854" spans="1:11" hidden="1" x14ac:dyDescent="0.2">
      <c r="A854" s="2" t="s">
        <v>23</v>
      </c>
      <c r="C854" s="30"/>
      <c r="D854" s="42"/>
      <c r="E854" s="31"/>
      <c r="F854" s="32" t="s">
        <v>484</v>
      </c>
      <c r="G854" s="32" t="s">
        <v>864</v>
      </c>
      <c r="H854" s="53"/>
      <c r="I854" s="54">
        <v>0.8</v>
      </c>
      <c r="J854" s="53"/>
      <c r="K854" s="54" t="str">
        <f t="shared" si="13"/>
        <v>***</v>
      </c>
    </row>
    <row r="855" spans="1:11" hidden="1" x14ac:dyDescent="0.2">
      <c r="A855" s="2" t="s">
        <v>23</v>
      </c>
      <c r="C855" s="30"/>
      <c r="D855" s="42"/>
      <c r="E855" s="31"/>
      <c r="F855" s="32" t="s">
        <v>54</v>
      </c>
      <c r="G855" s="32" t="s">
        <v>864</v>
      </c>
      <c r="H855" s="53"/>
      <c r="I855" s="54">
        <v>1.5</v>
      </c>
      <c r="J855" s="53"/>
      <c r="K855" s="54" t="str">
        <f t="shared" si="13"/>
        <v>***</v>
      </c>
    </row>
    <row r="856" spans="1:11" hidden="1" x14ac:dyDescent="0.2">
      <c r="A856" s="2" t="s">
        <v>23</v>
      </c>
      <c r="C856" s="30"/>
      <c r="D856" s="42"/>
      <c r="E856" s="31"/>
      <c r="F856" s="32" t="s">
        <v>100</v>
      </c>
      <c r="G856" s="32" t="s">
        <v>864</v>
      </c>
      <c r="H856" s="53"/>
      <c r="I856" s="54">
        <v>2.5</v>
      </c>
      <c r="J856" s="53"/>
      <c r="K856" s="54" t="str">
        <f t="shared" si="13"/>
        <v>***</v>
      </c>
    </row>
    <row r="857" spans="1:11" hidden="1" x14ac:dyDescent="0.2">
      <c r="A857" s="2" t="s">
        <v>23</v>
      </c>
      <c r="C857" s="30"/>
      <c r="D857" s="42"/>
      <c r="E857" s="31"/>
      <c r="F857" s="32" t="s">
        <v>61</v>
      </c>
      <c r="G857" s="32" t="s">
        <v>864</v>
      </c>
      <c r="H857" s="53"/>
      <c r="I857" s="54">
        <v>3.3</v>
      </c>
      <c r="J857" s="53"/>
      <c r="K857" s="54" t="str">
        <f t="shared" si="13"/>
        <v>***</v>
      </c>
    </row>
    <row r="858" spans="1:11" hidden="1" x14ac:dyDescent="0.2">
      <c r="A858" s="2" t="s">
        <v>23</v>
      </c>
      <c r="C858" s="30"/>
      <c r="D858" s="42"/>
      <c r="E858" s="31"/>
      <c r="F858" s="32" t="s">
        <v>55</v>
      </c>
      <c r="G858" s="32" t="s">
        <v>864</v>
      </c>
      <c r="H858" s="53"/>
      <c r="I858" s="54">
        <v>7.5</v>
      </c>
      <c r="J858" s="53"/>
      <c r="K858" s="54" t="str">
        <f t="shared" si="13"/>
        <v>***</v>
      </c>
    </row>
    <row r="859" spans="1:11" hidden="1" x14ac:dyDescent="0.2">
      <c r="A859" s="2" t="s">
        <v>23</v>
      </c>
      <c r="C859" s="30"/>
      <c r="D859" s="42"/>
      <c r="E859" s="31"/>
      <c r="F859" s="32" t="s">
        <v>52</v>
      </c>
      <c r="G859" s="32" t="s">
        <v>864</v>
      </c>
      <c r="H859" s="53"/>
      <c r="I859" s="54">
        <v>1.5</v>
      </c>
      <c r="J859" s="53"/>
      <c r="K859" s="54" t="str">
        <f t="shared" si="13"/>
        <v>***</v>
      </c>
    </row>
    <row r="860" spans="1:11" hidden="1" x14ac:dyDescent="0.2">
      <c r="A860" s="2" t="s">
        <v>23</v>
      </c>
      <c r="C860" s="30"/>
      <c r="D860" s="42"/>
      <c r="E860" s="31"/>
      <c r="F860" s="32" t="s">
        <v>32</v>
      </c>
      <c r="G860" s="32" t="s">
        <v>864</v>
      </c>
      <c r="H860" s="53"/>
      <c r="I860" s="54">
        <v>11.3</v>
      </c>
      <c r="J860" s="53"/>
      <c r="K860" s="54" t="str">
        <f t="shared" si="13"/>
        <v>***</v>
      </c>
    </row>
    <row r="861" spans="1:11" hidden="1" x14ac:dyDescent="0.2">
      <c r="A861" s="2" t="s">
        <v>23</v>
      </c>
      <c r="C861" s="30"/>
      <c r="D861" s="42"/>
      <c r="E861" s="31"/>
      <c r="F861" s="32" t="s">
        <v>107</v>
      </c>
      <c r="G861" s="32" t="s">
        <v>864</v>
      </c>
      <c r="H861" s="53"/>
      <c r="I861" s="54">
        <v>0.5</v>
      </c>
      <c r="J861" s="53"/>
      <c r="K861" s="54" t="str">
        <f t="shared" si="13"/>
        <v>***</v>
      </c>
    </row>
    <row r="862" spans="1:11" x14ac:dyDescent="0.2">
      <c r="A862" s="2" t="s">
        <v>23</v>
      </c>
      <c r="C862" s="30"/>
      <c r="D862" s="42"/>
      <c r="E862" s="31" t="s">
        <v>76</v>
      </c>
      <c r="F862" s="32"/>
      <c r="G862" s="32"/>
      <c r="H862" s="53">
        <v>242</v>
      </c>
      <c r="I862" s="54">
        <v>261.2</v>
      </c>
      <c r="J862" s="53"/>
      <c r="K862" s="54">
        <f t="shared" si="13"/>
        <v>1.0793388429752067</v>
      </c>
    </row>
    <row r="863" spans="1:11" hidden="1" x14ac:dyDescent="0.2">
      <c r="A863" s="2" t="s">
        <v>23</v>
      </c>
      <c r="C863" s="30"/>
      <c r="D863" s="42"/>
      <c r="E863" s="31"/>
      <c r="F863" s="32" t="s">
        <v>679</v>
      </c>
      <c r="G863" s="32" t="s">
        <v>864</v>
      </c>
      <c r="H863" s="53"/>
      <c r="I863" s="54">
        <v>2.2999999999999998</v>
      </c>
      <c r="J863" s="53"/>
      <c r="K863" s="54" t="str">
        <f t="shared" si="13"/>
        <v>***</v>
      </c>
    </row>
    <row r="864" spans="1:11" hidden="1" x14ac:dyDescent="0.2">
      <c r="A864" s="2" t="s">
        <v>23</v>
      </c>
      <c r="C864" s="30"/>
      <c r="D864" s="42"/>
      <c r="E864" s="31"/>
      <c r="F864" s="32" t="s">
        <v>484</v>
      </c>
      <c r="G864" s="32" t="s">
        <v>864</v>
      </c>
      <c r="H864" s="53"/>
      <c r="I864" s="54">
        <v>6.8</v>
      </c>
      <c r="J864" s="53"/>
      <c r="K864" s="54" t="str">
        <f t="shared" si="13"/>
        <v>***</v>
      </c>
    </row>
    <row r="865" spans="1:11" hidden="1" x14ac:dyDescent="0.2">
      <c r="A865" s="2" t="s">
        <v>23</v>
      </c>
      <c r="C865" s="30"/>
      <c r="D865" s="42"/>
      <c r="E865" s="31"/>
      <c r="F865" s="32" t="s">
        <v>54</v>
      </c>
      <c r="G865" s="32" t="s">
        <v>864</v>
      </c>
      <c r="H865" s="53"/>
      <c r="I865" s="54">
        <v>13.5</v>
      </c>
      <c r="J865" s="53"/>
      <c r="K865" s="54" t="str">
        <f t="shared" si="13"/>
        <v>***</v>
      </c>
    </row>
    <row r="866" spans="1:11" hidden="1" x14ac:dyDescent="0.2">
      <c r="A866" s="2" t="s">
        <v>23</v>
      </c>
      <c r="C866" s="30"/>
      <c r="D866" s="42"/>
      <c r="E866" s="31"/>
      <c r="F866" s="32" t="s">
        <v>100</v>
      </c>
      <c r="G866" s="32" t="s">
        <v>864</v>
      </c>
      <c r="H866" s="53"/>
      <c r="I866" s="54">
        <v>22.5</v>
      </c>
      <c r="J866" s="53"/>
      <c r="K866" s="54" t="str">
        <f t="shared" si="13"/>
        <v>***</v>
      </c>
    </row>
    <row r="867" spans="1:11" hidden="1" x14ac:dyDescent="0.2">
      <c r="A867" s="2" t="s">
        <v>23</v>
      </c>
      <c r="C867" s="30"/>
      <c r="D867" s="42"/>
      <c r="E867" s="31"/>
      <c r="F867" s="32" t="s">
        <v>61</v>
      </c>
      <c r="G867" s="32" t="s">
        <v>864</v>
      </c>
      <c r="H867" s="53"/>
      <c r="I867" s="54">
        <v>29.3</v>
      </c>
      <c r="J867" s="53"/>
      <c r="K867" s="54" t="str">
        <f t="shared" si="13"/>
        <v>***</v>
      </c>
    </row>
    <row r="868" spans="1:11" hidden="1" x14ac:dyDescent="0.2">
      <c r="A868" s="2" t="s">
        <v>23</v>
      </c>
      <c r="C868" s="30"/>
      <c r="D868" s="42"/>
      <c r="E868" s="31"/>
      <c r="F868" s="32" t="s">
        <v>55</v>
      </c>
      <c r="G868" s="32" t="s">
        <v>864</v>
      </c>
      <c r="H868" s="53"/>
      <c r="I868" s="54">
        <v>67.5</v>
      </c>
      <c r="J868" s="53"/>
      <c r="K868" s="54" t="str">
        <f t="shared" si="13"/>
        <v>***</v>
      </c>
    </row>
    <row r="869" spans="1:11" hidden="1" x14ac:dyDescent="0.2">
      <c r="A869" s="2" t="s">
        <v>23</v>
      </c>
      <c r="C869" s="30"/>
      <c r="D869" s="42"/>
      <c r="E869" s="31"/>
      <c r="F869" s="32" t="s">
        <v>52</v>
      </c>
      <c r="G869" s="32" t="s">
        <v>864</v>
      </c>
      <c r="H869" s="53"/>
      <c r="I869" s="54">
        <v>13.5</v>
      </c>
      <c r="J869" s="53"/>
      <c r="K869" s="54" t="str">
        <f t="shared" si="13"/>
        <v>***</v>
      </c>
    </row>
    <row r="870" spans="1:11" hidden="1" x14ac:dyDescent="0.2">
      <c r="A870" s="2" t="s">
        <v>23</v>
      </c>
      <c r="C870" s="30"/>
      <c r="D870" s="42"/>
      <c r="E870" s="31"/>
      <c r="F870" s="32" t="s">
        <v>32</v>
      </c>
      <c r="G870" s="32" t="s">
        <v>864</v>
      </c>
      <c r="H870" s="53"/>
      <c r="I870" s="54">
        <v>101.3</v>
      </c>
      <c r="J870" s="53"/>
      <c r="K870" s="54" t="str">
        <f t="shared" si="13"/>
        <v>***</v>
      </c>
    </row>
    <row r="871" spans="1:11" hidden="1" x14ac:dyDescent="0.2">
      <c r="A871" s="2" t="s">
        <v>23</v>
      </c>
      <c r="C871" s="30"/>
      <c r="D871" s="42"/>
      <c r="E871" s="31"/>
      <c r="F871" s="32" t="s">
        <v>107</v>
      </c>
      <c r="G871" s="32" t="s">
        <v>864</v>
      </c>
      <c r="H871" s="53"/>
      <c r="I871" s="54">
        <v>4.5</v>
      </c>
      <c r="J871" s="53"/>
      <c r="K871" s="54" t="str">
        <f t="shared" si="13"/>
        <v>***</v>
      </c>
    </row>
    <row r="872" spans="1:11" x14ac:dyDescent="0.2">
      <c r="A872" s="2" t="s">
        <v>23</v>
      </c>
      <c r="C872" s="30"/>
      <c r="D872" s="42"/>
      <c r="E872" s="31" t="s">
        <v>77</v>
      </c>
      <c r="F872" s="32"/>
      <c r="G872" s="32"/>
      <c r="H872" s="53">
        <v>268.8</v>
      </c>
      <c r="I872" s="54">
        <v>290</v>
      </c>
      <c r="J872" s="53"/>
      <c r="K872" s="54">
        <f t="shared" si="13"/>
        <v>1.0788690476190477</v>
      </c>
    </row>
    <row r="873" spans="1:11" hidden="1" x14ac:dyDescent="0.2">
      <c r="A873" s="2" t="s">
        <v>23</v>
      </c>
      <c r="C873" s="30"/>
      <c r="D873" s="42"/>
      <c r="E873" s="31"/>
      <c r="F873" s="32" t="s">
        <v>679</v>
      </c>
      <c r="G873" s="32" t="s">
        <v>864</v>
      </c>
      <c r="H873" s="53"/>
      <c r="I873" s="54">
        <v>2.5</v>
      </c>
      <c r="J873" s="53"/>
      <c r="K873" s="54" t="str">
        <f t="shared" si="13"/>
        <v>***</v>
      </c>
    </row>
    <row r="874" spans="1:11" hidden="1" x14ac:dyDescent="0.2">
      <c r="A874" s="2" t="s">
        <v>23</v>
      </c>
      <c r="C874" s="30"/>
      <c r="D874" s="42"/>
      <c r="E874" s="31"/>
      <c r="F874" s="32" t="s">
        <v>484</v>
      </c>
      <c r="G874" s="32" t="s">
        <v>864</v>
      </c>
      <c r="H874" s="53"/>
      <c r="I874" s="54">
        <v>7.5</v>
      </c>
      <c r="J874" s="53"/>
      <c r="K874" s="54" t="str">
        <f t="shared" si="13"/>
        <v>***</v>
      </c>
    </row>
    <row r="875" spans="1:11" hidden="1" x14ac:dyDescent="0.2">
      <c r="A875" s="2" t="s">
        <v>23</v>
      </c>
      <c r="C875" s="30"/>
      <c r="D875" s="42"/>
      <c r="E875" s="31"/>
      <c r="F875" s="32" t="s">
        <v>54</v>
      </c>
      <c r="G875" s="32" t="s">
        <v>864</v>
      </c>
      <c r="H875" s="53"/>
      <c r="I875" s="54">
        <v>15</v>
      </c>
      <c r="J875" s="53"/>
      <c r="K875" s="54" t="str">
        <f t="shared" si="13"/>
        <v>***</v>
      </c>
    </row>
    <row r="876" spans="1:11" hidden="1" x14ac:dyDescent="0.2">
      <c r="A876" s="2" t="s">
        <v>23</v>
      </c>
      <c r="C876" s="30"/>
      <c r="D876" s="42"/>
      <c r="E876" s="31"/>
      <c r="F876" s="32" t="s">
        <v>100</v>
      </c>
      <c r="G876" s="32" t="s">
        <v>864</v>
      </c>
      <c r="H876" s="53"/>
      <c r="I876" s="54">
        <v>25</v>
      </c>
      <c r="J876" s="53"/>
      <c r="K876" s="54" t="str">
        <f t="shared" si="13"/>
        <v>***</v>
      </c>
    </row>
    <row r="877" spans="1:11" hidden="1" x14ac:dyDescent="0.2">
      <c r="A877" s="2" t="s">
        <v>23</v>
      </c>
      <c r="C877" s="30"/>
      <c r="D877" s="42"/>
      <c r="E877" s="31"/>
      <c r="F877" s="32" t="s">
        <v>61</v>
      </c>
      <c r="G877" s="32" t="s">
        <v>864</v>
      </c>
      <c r="H877" s="53"/>
      <c r="I877" s="54">
        <v>32.5</v>
      </c>
      <c r="J877" s="53"/>
      <c r="K877" s="54" t="str">
        <f t="shared" ref="K877:K913" si="14">IF(H877=0,"***",I877/H877)</f>
        <v>***</v>
      </c>
    </row>
    <row r="878" spans="1:11" hidden="1" x14ac:dyDescent="0.2">
      <c r="A878" s="2" t="s">
        <v>23</v>
      </c>
      <c r="C878" s="30"/>
      <c r="D878" s="42"/>
      <c r="E878" s="31"/>
      <c r="F878" s="32" t="s">
        <v>55</v>
      </c>
      <c r="G878" s="32" t="s">
        <v>864</v>
      </c>
      <c r="H878" s="53"/>
      <c r="I878" s="54">
        <v>75</v>
      </c>
      <c r="J878" s="53"/>
      <c r="K878" s="54" t="str">
        <f t="shared" si="14"/>
        <v>***</v>
      </c>
    </row>
    <row r="879" spans="1:11" hidden="1" x14ac:dyDescent="0.2">
      <c r="A879" s="2" t="s">
        <v>23</v>
      </c>
      <c r="C879" s="30"/>
      <c r="D879" s="42"/>
      <c r="E879" s="31"/>
      <c r="F879" s="32" t="s">
        <v>52</v>
      </c>
      <c r="G879" s="32" t="s">
        <v>864</v>
      </c>
      <c r="H879" s="53"/>
      <c r="I879" s="54">
        <v>15</v>
      </c>
      <c r="J879" s="53"/>
      <c r="K879" s="54" t="str">
        <f t="shared" si="14"/>
        <v>***</v>
      </c>
    </row>
    <row r="880" spans="1:11" hidden="1" x14ac:dyDescent="0.2">
      <c r="A880" s="2" t="s">
        <v>23</v>
      </c>
      <c r="C880" s="30"/>
      <c r="D880" s="42"/>
      <c r="E880" s="31"/>
      <c r="F880" s="32" t="s">
        <v>32</v>
      </c>
      <c r="G880" s="32" t="s">
        <v>864</v>
      </c>
      <c r="H880" s="53"/>
      <c r="I880" s="54">
        <v>112.5</v>
      </c>
      <c r="J880" s="53"/>
      <c r="K880" s="54" t="str">
        <f t="shared" si="14"/>
        <v>***</v>
      </c>
    </row>
    <row r="881" spans="1:11" hidden="1" x14ac:dyDescent="0.2">
      <c r="A881" s="2" t="s">
        <v>23</v>
      </c>
      <c r="C881" s="30"/>
      <c r="D881" s="42"/>
      <c r="E881" s="31"/>
      <c r="F881" s="32" t="s">
        <v>107</v>
      </c>
      <c r="G881" s="32" t="s">
        <v>864</v>
      </c>
      <c r="H881" s="53"/>
      <c r="I881" s="54">
        <v>5</v>
      </c>
      <c r="J881" s="53"/>
      <c r="K881" s="54" t="str">
        <f t="shared" si="14"/>
        <v>***</v>
      </c>
    </row>
    <row r="882" spans="1:11" x14ac:dyDescent="0.2">
      <c r="A882" s="2" t="s">
        <v>19</v>
      </c>
      <c r="C882" s="24" t="s">
        <v>697</v>
      </c>
      <c r="D882" s="40" t="s">
        <v>865</v>
      </c>
      <c r="E882" s="25" t="s">
        <v>866</v>
      </c>
      <c r="F882" s="26"/>
      <c r="G882" s="26"/>
      <c r="H882" s="49">
        <v>537.79999999999995</v>
      </c>
      <c r="I882" s="50">
        <v>580.4</v>
      </c>
      <c r="J882" s="49" t="s">
        <v>21</v>
      </c>
      <c r="K882" s="50">
        <f t="shared" si="14"/>
        <v>1.0792116028263294</v>
      </c>
    </row>
    <row r="883" spans="1:11" x14ac:dyDescent="0.2">
      <c r="A883" s="2" t="s">
        <v>22</v>
      </c>
      <c r="C883" s="27"/>
      <c r="D883" s="41"/>
      <c r="E883" s="28" t="s">
        <v>70</v>
      </c>
      <c r="F883" s="29"/>
      <c r="G883" s="29"/>
      <c r="H883" s="51">
        <v>537.79999999999995</v>
      </c>
      <c r="I883" s="52">
        <v>580.4</v>
      </c>
      <c r="J883" s="51"/>
      <c r="K883" s="52">
        <f t="shared" si="14"/>
        <v>1.0792116028263294</v>
      </c>
    </row>
    <row r="884" spans="1:11" x14ac:dyDescent="0.2">
      <c r="A884" s="2" t="s">
        <v>23</v>
      </c>
      <c r="C884" s="30"/>
      <c r="D884" s="42"/>
      <c r="E884" s="31" t="s">
        <v>71</v>
      </c>
      <c r="F884" s="32"/>
      <c r="G884" s="32"/>
      <c r="H884" s="53">
        <v>26.9</v>
      </c>
      <c r="I884" s="54">
        <v>29.2</v>
      </c>
      <c r="J884" s="53"/>
      <c r="K884" s="54">
        <f t="shared" si="14"/>
        <v>1.0855018587360594</v>
      </c>
    </row>
    <row r="885" spans="1:11" hidden="1" x14ac:dyDescent="0.2">
      <c r="A885" s="2" t="s">
        <v>23</v>
      </c>
      <c r="C885" s="30"/>
      <c r="D885" s="42"/>
      <c r="E885" s="31"/>
      <c r="F885" s="32" t="s">
        <v>679</v>
      </c>
      <c r="G885" s="32" t="s">
        <v>866</v>
      </c>
      <c r="H885" s="53"/>
      <c r="I885" s="54">
        <v>0.3</v>
      </c>
      <c r="J885" s="53"/>
      <c r="K885" s="54" t="str">
        <f t="shared" si="14"/>
        <v>***</v>
      </c>
    </row>
    <row r="886" spans="1:11" hidden="1" x14ac:dyDescent="0.2">
      <c r="A886" s="2" t="s">
        <v>23</v>
      </c>
      <c r="C886" s="30"/>
      <c r="D886" s="42"/>
      <c r="E886" s="31"/>
      <c r="F886" s="32" t="s">
        <v>484</v>
      </c>
      <c r="G886" s="32" t="s">
        <v>866</v>
      </c>
      <c r="H886" s="53"/>
      <c r="I886" s="54">
        <v>0.8</v>
      </c>
      <c r="J886" s="53"/>
      <c r="K886" s="54" t="str">
        <f t="shared" si="14"/>
        <v>***</v>
      </c>
    </row>
    <row r="887" spans="1:11" hidden="1" x14ac:dyDescent="0.2">
      <c r="A887" s="2" t="s">
        <v>23</v>
      </c>
      <c r="C887" s="30"/>
      <c r="D887" s="42"/>
      <c r="E887" s="31"/>
      <c r="F887" s="32" t="s">
        <v>54</v>
      </c>
      <c r="G887" s="32" t="s">
        <v>866</v>
      </c>
      <c r="H887" s="53"/>
      <c r="I887" s="54">
        <v>1.5</v>
      </c>
      <c r="J887" s="53"/>
      <c r="K887" s="54" t="str">
        <f t="shared" si="14"/>
        <v>***</v>
      </c>
    </row>
    <row r="888" spans="1:11" hidden="1" x14ac:dyDescent="0.2">
      <c r="A888" s="2" t="s">
        <v>23</v>
      </c>
      <c r="C888" s="30"/>
      <c r="D888" s="42"/>
      <c r="E888" s="31"/>
      <c r="F888" s="32" t="s">
        <v>100</v>
      </c>
      <c r="G888" s="32" t="s">
        <v>866</v>
      </c>
      <c r="H888" s="53"/>
      <c r="I888" s="54">
        <v>2.5</v>
      </c>
      <c r="J888" s="53"/>
      <c r="K888" s="54" t="str">
        <f t="shared" si="14"/>
        <v>***</v>
      </c>
    </row>
    <row r="889" spans="1:11" hidden="1" x14ac:dyDescent="0.2">
      <c r="A889" s="2" t="s">
        <v>23</v>
      </c>
      <c r="C889" s="30"/>
      <c r="D889" s="42"/>
      <c r="E889" s="31"/>
      <c r="F889" s="32" t="s">
        <v>61</v>
      </c>
      <c r="G889" s="32" t="s">
        <v>866</v>
      </c>
      <c r="H889" s="53"/>
      <c r="I889" s="54">
        <v>3.3</v>
      </c>
      <c r="J889" s="53"/>
      <c r="K889" s="54" t="str">
        <f t="shared" si="14"/>
        <v>***</v>
      </c>
    </row>
    <row r="890" spans="1:11" hidden="1" x14ac:dyDescent="0.2">
      <c r="A890" s="2" t="s">
        <v>23</v>
      </c>
      <c r="C890" s="30"/>
      <c r="D890" s="42"/>
      <c r="E890" s="31"/>
      <c r="F890" s="32" t="s">
        <v>55</v>
      </c>
      <c r="G890" s="32" t="s">
        <v>866</v>
      </c>
      <c r="H890" s="53"/>
      <c r="I890" s="54">
        <v>7.5</v>
      </c>
      <c r="J890" s="53"/>
      <c r="K890" s="54" t="str">
        <f t="shared" si="14"/>
        <v>***</v>
      </c>
    </row>
    <row r="891" spans="1:11" hidden="1" x14ac:dyDescent="0.2">
      <c r="A891" s="2" t="s">
        <v>23</v>
      </c>
      <c r="C891" s="30"/>
      <c r="D891" s="42"/>
      <c r="E891" s="31"/>
      <c r="F891" s="32" t="s">
        <v>52</v>
      </c>
      <c r="G891" s="32" t="s">
        <v>866</v>
      </c>
      <c r="H891" s="53"/>
      <c r="I891" s="54">
        <v>1.5</v>
      </c>
      <c r="J891" s="53"/>
      <c r="K891" s="54" t="str">
        <f t="shared" si="14"/>
        <v>***</v>
      </c>
    </row>
    <row r="892" spans="1:11" hidden="1" x14ac:dyDescent="0.2">
      <c r="A892" s="2" t="s">
        <v>23</v>
      </c>
      <c r="C892" s="30"/>
      <c r="D892" s="42"/>
      <c r="E892" s="31"/>
      <c r="F892" s="32" t="s">
        <v>32</v>
      </c>
      <c r="G892" s="32" t="s">
        <v>866</v>
      </c>
      <c r="H892" s="53"/>
      <c r="I892" s="54">
        <v>11.3</v>
      </c>
      <c r="J892" s="53"/>
      <c r="K892" s="54" t="str">
        <f t="shared" si="14"/>
        <v>***</v>
      </c>
    </row>
    <row r="893" spans="1:11" hidden="1" x14ac:dyDescent="0.2">
      <c r="A893" s="2" t="s">
        <v>23</v>
      </c>
      <c r="C893" s="30"/>
      <c r="D893" s="42"/>
      <c r="E893" s="31"/>
      <c r="F893" s="32" t="s">
        <v>107</v>
      </c>
      <c r="G893" s="32" t="s">
        <v>866</v>
      </c>
      <c r="H893" s="53"/>
      <c r="I893" s="54">
        <v>0.5</v>
      </c>
      <c r="J893" s="53"/>
      <c r="K893" s="54" t="str">
        <f t="shared" si="14"/>
        <v>***</v>
      </c>
    </row>
    <row r="894" spans="1:11" x14ac:dyDescent="0.2">
      <c r="A894" s="2" t="s">
        <v>23</v>
      </c>
      <c r="C894" s="30"/>
      <c r="D894" s="42"/>
      <c r="E894" s="31" t="s">
        <v>76</v>
      </c>
      <c r="F894" s="32"/>
      <c r="G894" s="32"/>
      <c r="H894" s="53">
        <v>242</v>
      </c>
      <c r="I894" s="54">
        <v>261.2</v>
      </c>
      <c r="J894" s="53"/>
      <c r="K894" s="54">
        <f t="shared" si="14"/>
        <v>1.0793388429752067</v>
      </c>
    </row>
    <row r="895" spans="1:11" hidden="1" x14ac:dyDescent="0.2">
      <c r="A895" s="2" t="s">
        <v>23</v>
      </c>
      <c r="C895" s="30"/>
      <c r="D895" s="42"/>
      <c r="E895" s="31"/>
      <c r="F895" s="32" t="s">
        <v>679</v>
      </c>
      <c r="G895" s="32" t="s">
        <v>866</v>
      </c>
      <c r="H895" s="53"/>
      <c r="I895" s="54">
        <v>2.2999999999999998</v>
      </c>
      <c r="J895" s="53"/>
      <c r="K895" s="54" t="str">
        <f t="shared" si="14"/>
        <v>***</v>
      </c>
    </row>
    <row r="896" spans="1:11" hidden="1" x14ac:dyDescent="0.2">
      <c r="A896" s="2" t="s">
        <v>23</v>
      </c>
      <c r="C896" s="30"/>
      <c r="D896" s="42"/>
      <c r="E896" s="31"/>
      <c r="F896" s="32" t="s">
        <v>484</v>
      </c>
      <c r="G896" s="32" t="s">
        <v>866</v>
      </c>
      <c r="H896" s="53"/>
      <c r="I896" s="54">
        <v>6.8</v>
      </c>
      <c r="J896" s="53"/>
      <c r="K896" s="54" t="str">
        <f t="shared" si="14"/>
        <v>***</v>
      </c>
    </row>
    <row r="897" spans="1:11" hidden="1" x14ac:dyDescent="0.2">
      <c r="A897" s="2" t="s">
        <v>23</v>
      </c>
      <c r="C897" s="30"/>
      <c r="D897" s="42"/>
      <c r="E897" s="31"/>
      <c r="F897" s="32" t="s">
        <v>54</v>
      </c>
      <c r="G897" s="32" t="s">
        <v>866</v>
      </c>
      <c r="H897" s="53"/>
      <c r="I897" s="54">
        <v>13.5</v>
      </c>
      <c r="J897" s="53"/>
      <c r="K897" s="54" t="str">
        <f t="shared" si="14"/>
        <v>***</v>
      </c>
    </row>
    <row r="898" spans="1:11" hidden="1" x14ac:dyDescent="0.2">
      <c r="A898" s="2" t="s">
        <v>23</v>
      </c>
      <c r="C898" s="30"/>
      <c r="D898" s="42"/>
      <c r="E898" s="31"/>
      <c r="F898" s="32" t="s">
        <v>100</v>
      </c>
      <c r="G898" s="32" t="s">
        <v>866</v>
      </c>
      <c r="H898" s="53"/>
      <c r="I898" s="54">
        <v>22.5</v>
      </c>
      <c r="J898" s="53"/>
      <c r="K898" s="54" t="str">
        <f t="shared" si="14"/>
        <v>***</v>
      </c>
    </row>
    <row r="899" spans="1:11" hidden="1" x14ac:dyDescent="0.2">
      <c r="A899" s="2" t="s">
        <v>23</v>
      </c>
      <c r="C899" s="30"/>
      <c r="D899" s="42"/>
      <c r="E899" s="31"/>
      <c r="F899" s="32" t="s">
        <v>61</v>
      </c>
      <c r="G899" s="32" t="s">
        <v>866</v>
      </c>
      <c r="H899" s="53"/>
      <c r="I899" s="54">
        <v>29.3</v>
      </c>
      <c r="J899" s="53"/>
      <c r="K899" s="54" t="str">
        <f t="shared" si="14"/>
        <v>***</v>
      </c>
    </row>
    <row r="900" spans="1:11" hidden="1" x14ac:dyDescent="0.2">
      <c r="A900" s="2" t="s">
        <v>23</v>
      </c>
      <c r="C900" s="30"/>
      <c r="D900" s="42"/>
      <c r="E900" s="31"/>
      <c r="F900" s="32" t="s">
        <v>55</v>
      </c>
      <c r="G900" s="32" t="s">
        <v>866</v>
      </c>
      <c r="H900" s="53"/>
      <c r="I900" s="54">
        <v>67.5</v>
      </c>
      <c r="J900" s="53"/>
      <c r="K900" s="54" t="str">
        <f t="shared" si="14"/>
        <v>***</v>
      </c>
    </row>
    <row r="901" spans="1:11" hidden="1" x14ac:dyDescent="0.2">
      <c r="A901" s="2" t="s">
        <v>23</v>
      </c>
      <c r="C901" s="30"/>
      <c r="D901" s="42"/>
      <c r="E901" s="31"/>
      <c r="F901" s="32" t="s">
        <v>52</v>
      </c>
      <c r="G901" s="32" t="s">
        <v>866</v>
      </c>
      <c r="H901" s="53"/>
      <c r="I901" s="54">
        <v>13.5</v>
      </c>
      <c r="J901" s="53"/>
      <c r="K901" s="54" t="str">
        <f t="shared" si="14"/>
        <v>***</v>
      </c>
    </row>
    <row r="902" spans="1:11" hidden="1" x14ac:dyDescent="0.2">
      <c r="A902" s="2" t="s">
        <v>23</v>
      </c>
      <c r="C902" s="30"/>
      <c r="D902" s="42"/>
      <c r="E902" s="31"/>
      <c r="F902" s="32" t="s">
        <v>32</v>
      </c>
      <c r="G902" s="32" t="s">
        <v>866</v>
      </c>
      <c r="H902" s="53"/>
      <c r="I902" s="54">
        <v>101.3</v>
      </c>
      <c r="J902" s="53"/>
      <c r="K902" s="54" t="str">
        <f t="shared" si="14"/>
        <v>***</v>
      </c>
    </row>
    <row r="903" spans="1:11" hidden="1" x14ac:dyDescent="0.2">
      <c r="A903" s="2" t="s">
        <v>23</v>
      </c>
      <c r="C903" s="30"/>
      <c r="D903" s="42"/>
      <c r="E903" s="31"/>
      <c r="F903" s="32" t="s">
        <v>107</v>
      </c>
      <c r="G903" s="32" t="s">
        <v>866</v>
      </c>
      <c r="H903" s="53"/>
      <c r="I903" s="54">
        <v>4.5</v>
      </c>
      <c r="J903" s="53"/>
      <c r="K903" s="54" t="str">
        <f t="shared" si="14"/>
        <v>***</v>
      </c>
    </row>
    <row r="904" spans="1:11" ht="13.5" thickBot="1" x14ac:dyDescent="0.25">
      <c r="A904" s="2" t="s">
        <v>23</v>
      </c>
      <c r="C904" s="30"/>
      <c r="D904" s="42"/>
      <c r="E904" s="31" t="s">
        <v>77</v>
      </c>
      <c r="F904" s="32"/>
      <c r="G904" s="32"/>
      <c r="H904" s="53">
        <v>268.89999999999998</v>
      </c>
      <c r="I904" s="54">
        <v>290</v>
      </c>
      <c r="J904" s="53"/>
      <c r="K904" s="54">
        <f t="shared" si="14"/>
        <v>1.0784678319077725</v>
      </c>
    </row>
    <row r="905" spans="1:11" ht="13.5" hidden="1" thickBot="1" x14ac:dyDescent="0.25">
      <c r="A905" s="2" t="s">
        <v>23</v>
      </c>
      <c r="C905" s="30"/>
      <c r="D905" s="42"/>
      <c r="E905" s="31"/>
      <c r="F905" s="32" t="s">
        <v>679</v>
      </c>
      <c r="G905" s="32" t="s">
        <v>866</v>
      </c>
      <c r="H905" s="53"/>
      <c r="I905" s="54">
        <v>2.5</v>
      </c>
      <c r="J905" s="53"/>
      <c r="K905" s="54" t="str">
        <f t="shared" si="14"/>
        <v>***</v>
      </c>
    </row>
    <row r="906" spans="1:11" ht="13.5" hidden="1" thickBot="1" x14ac:dyDescent="0.25">
      <c r="A906" s="2" t="s">
        <v>23</v>
      </c>
      <c r="C906" s="30"/>
      <c r="D906" s="42"/>
      <c r="E906" s="31"/>
      <c r="F906" s="32" t="s">
        <v>484</v>
      </c>
      <c r="G906" s="32" t="s">
        <v>866</v>
      </c>
      <c r="H906" s="53"/>
      <c r="I906" s="54">
        <v>7.5</v>
      </c>
      <c r="J906" s="53"/>
      <c r="K906" s="54" t="str">
        <f t="shared" si="14"/>
        <v>***</v>
      </c>
    </row>
    <row r="907" spans="1:11" ht="13.5" hidden="1" thickBot="1" x14ac:dyDescent="0.25">
      <c r="A907" s="2" t="s">
        <v>23</v>
      </c>
      <c r="C907" s="30"/>
      <c r="D907" s="42"/>
      <c r="E907" s="31"/>
      <c r="F907" s="32" t="s">
        <v>54</v>
      </c>
      <c r="G907" s="32" t="s">
        <v>866</v>
      </c>
      <c r="H907" s="53"/>
      <c r="I907" s="54">
        <v>15</v>
      </c>
      <c r="J907" s="53"/>
      <c r="K907" s="54" t="str">
        <f t="shared" si="14"/>
        <v>***</v>
      </c>
    </row>
    <row r="908" spans="1:11" ht="13.5" hidden="1" thickBot="1" x14ac:dyDescent="0.25">
      <c r="A908" s="2" t="s">
        <v>23</v>
      </c>
      <c r="C908" s="30"/>
      <c r="D908" s="42"/>
      <c r="E908" s="31"/>
      <c r="F908" s="32" t="s">
        <v>100</v>
      </c>
      <c r="G908" s="32" t="s">
        <v>866</v>
      </c>
      <c r="H908" s="53"/>
      <c r="I908" s="54">
        <v>25</v>
      </c>
      <c r="J908" s="53"/>
      <c r="K908" s="54" t="str">
        <f t="shared" si="14"/>
        <v>***</v>
      </c>
    </row>
    <row r="909" spans="1:11" ht="13.5" hidden="1" thickBot="1" x14ac:dyDescent="0.25">
      <c r="A909" s="2" t="s">
        <v>23</v>
      </c>
      <c r="C909" s="30"/>
      <c r="D909" s="42"/>
      <c r="E909" s="31"/>
      <c r="F909" s="32" t="s">
        <v>61</v>
      </c>
      <c r="G909" s="32" t="s">
        <v>866</v>
      </c>
      <c r="H909" s="53"/>
      <c r="I909" s="54">
        <v>32.5</v>
      </c>
      <c r="J909" s="53"/>
      <c r="K909" s="54" t="str">
        <f t="shared" si="14"/>
        <v>***</v>
      </c>
    </row>
    <row r="910" spans="1:11" ht="13.5" hidden="1" thickBot="1" x14ac:dyDescent="0.25">
      <c r="A910" s="2" t="s">
        <v>23</v>
      </c>
      <c r="C910" s="30"/>
      <c r="D910" s="42"/>
      <c r="E910" s="31"/>
      <c r="F910" s="32" t="s">
        <v>55</v>
      </c>
      <c r="G910" s="32" t="s">
        <v>866</v>
      </c>
      <c r="H910" s="53"/>
      <c r="I910" s="54">
        <v>75</v>
      </c>
      <c r="J910" s="53"/>
      <c r="K910" s="54" t="str">
        <f t="shared" si="14"/>
        <v>***</v>
      </c>
    </row>
    <row r="911" spans="1:11" ht="13.5" hidden="1" thickBot="1" x14ac:dyDescent="0.25">
      <c r="A911" s="2" t="s">
        <v>23</v>
      </c>
      <c r="C911" s="30"/>
      <c r="D911" s="42"/>
      <c r="E911" s="31"/>
      <c r="F911" s="32" t="s">
        <v>52</v>
      </c>
      <c r="G911" s="32" t="s">
        <v>866</v>
      </c>
      <c r="H911" s="53"/>
      <c r="I911" s="54">
        <v>15</v>
      </c>
      <c r="J911" s="53"/>
      <c r="K911" s="54" t="str">
        <f t="shared" si="14"/>
        <v>***</v>
      </c>
    </row>
    <row r="912" spans="1:11" ht="13.5" hidden="1" thickBot="1" x14ac:dyDescent="0.25">
      <c r="A912" s="2" t="s">
        <v>23</v>
      </c>
      <c r="C912" s="30"/>
      <c r="D912" s="42"/>
      <c r="E912" s="31"/>
      <c r="F912" s="32" t="s">
        <v>32</v>
      </c>
      <c r="G912" s="32" t="s">
        <v>866</v>
      </c>
      <c r="H912" s="53"/>
      <c r="I912" s="54">
        <v>112.5</v>
      </c>
      <c r="J912" s="53"/>
      <c r="K912" s="54" t="str">
        <f t="shared" si="14"/>
        <v>***</v>
      </c>
    </row>
    <row r="913" spans="1:11" ht="13.5" hidden="1" thickBot="1" x14ac:dyDescent="0.25">
      <c r="A913" s="2" t="s">
        <v>23</v>
      </c>
      <c r="C913" s="30"/>
      <c r="D913" s="42"/>
      <c r="E913" s="31"/>
      <c r="F913" s="32" t="s">
        <v>107</v>
      </c>
      <c r="G913" s="32" t="s">
        <v>866</v>
      </c>
      <c r="H913" s="53"/>
      <c r="I913" s="54">
        <v>5</v>
      </c>
      <c r="J913" s="53"/>
      <c r="K913" s="54" t="str">
        <f t="shared" si="14"/>
        <v>***</v>
      </c>
    </row>
    <row r="914" spans="1:11" ht="13.5" thickBot="1" x14ac:dyDescent="0.25">
      <c r="A914" s="2" t="s">
        <v>17</v>
      </c>
      <c r="C914" s="23" t="s">
        <v>867</v>
      </c>
      <c r="D914" s="39"/>
      <c r="E914" s="21"/>
      <c r="F914" s="22"/>
      <c r="G914" s="22"/>
      <c r="H914" s="61" t="s">
        <v>80</v>
      </c>
      <c r="I914" s="62">
        <v>3279843.1</v>
      </c>
      <c r="J914" s="61"/>
      <c r="K914" s="62" t="s">
        <v>80</v>
      </c>
    </row>
    <row r="915" spans="1:11" ht="13.5" thickBot="1" x14ac:dyDescent="0.25">
      <c r="A915" s="2" t="s">
        <v>42</v>
      </c>
      <c r="C915" s="7" t="s">
        <v>43</v>
      </c>
      <c r="D915" s="35"/>
      <c r="E915" s="8"/>
      <c r="F915" s="9"/>
      <c r="G915" s="9"/>
      <c r="H915" s="55" t="s">
        <v>80</v>
      </c>
      <c r="I915" s="56">
        <f>SUM(I13:I914)/5</f>
        <v>5825441.0000000019</v>
      </c>
      <c r="J915" s="55" t="e">
        <f>I915-#REF!</f>
        <v>#REF!</v>
      </c>
      <c r="K915" s="57" t="s">
        <v>80</v>
      </c>
    </row>
    <row r="916" spans="1:11" x14ac:dyDescent="0.2">
      <c r="A916" s="2" t="s">
        <v>1</v>
      </c>
      <c r="D916" s="34"/>
      <c r="H916" s="44"/>
      <c r="I916" s="44"/>
      <c r="J916" s="44"/>
      <c r="K916" s="44"/>
    </row>
  </sheetData>
  <mergeCells count="1">
    <mergeCell ref="H10:K10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N49"/>
  <sheetViews>
    <sheetView showGridLines="0" tabSelected="1" topLeftCell="B1" workbookViewId="0">
      <selection activeCell="A2" sqref="A2:G4"/>
    </sheetView>
  </sheetViews>
  <sheetFormatPr defaultRowHeight="12.75" x14ac:dyDescent="0.2"/>
  <cols>
    <col min="1" max="1" width="4.28515625" style="2" hidden="1" customWidth="1"/>
    <col min="2" max="2" width="0.85546875" style="2" customWidth="1"/>
    <col min="3" max="3" width="26.140625" style="2" customWidth="1"/>
    <col min="4" max="4" width="8.7109375" style="2" customWidth="1"/>
    <col min="5" max="5" width="48.28515625" style="2" customWidth="1"/>
    <col min="6" max="6" width="4.42578125" style="1" hidden="1" customWidth="1"/>
    <col min="7" max="7" width="36.85546875" style="1" hidden="1" customWidth="1"/>
    <col min="8" max="9" width="15" style="1" customWidth="1"/>
    <col min="10" max="10" width="8.42578125" style="1" hidden="1" customWidth="1"/>
    <col min="11" max="11" width="8.28515625" style="1" customWidth="1"/>
    <col min="12" max="14" width="9.140625" style="1"/>
  </cols>
  <sheetData>
    <row r="1" spans="1:11" x14ac:dyDescent="0.2">
      <c r="A1" s="2" t="s">
        <v>21</v>
      </c>
    </row>
    <row r="3" spans="1:11" x14ac:dyDescent="0.2">
      <c r="C3" s="59" t="s">
        <v>44</v>
      </c>
      <c r="D3" s="59"/>
      <c r="E3" s="59"/>
      <c r="F3" s="60"/>
      <c r="G3" s="60"/>
      <c r="H3" s="60"/>
      <c r="I3" s="60"/>
      <c r="J3" s="60"/>
      <c r="K3" s="60"/>
    </row>
    <row r="4" spans="1:11" x14ac:dyDescent="0.2">
      <c r="C4" s="59" t="s">
        <v>45</v>
      </c>
      <c r="D4" s="59"/>
      <c r="E4" s="59"/>
      <c r="F4" s="60"/>
      <c r="G4" s="60"/>
      <c r="H4" s="60"/>
      <c r="I4" s="60"/>
      <c r="J4" s="60"/>
      <c r="K4" s="60"/>
    </row>
    <row r="5" spans="1:11" x14ac:dyDescent="0.2">
      <c r="C5" s="59" t="s">
        <v>46</v>
      </c>
      <c r="D5" s="59"/>
      <c r="E5" s="59"/>
      <c r="F5" s="60"/>
      <c r="G5" s="60"/>
      <c r="H5" s="60"/>
      <c r="I5" s="60"/>
      <c r="J5" s="60"/>
      <c r="K5" s="60"/>
    </row>
    <row r="7" spans="1:11" ht="18" x14ac:dyDescent="0.25">
      <c r="A7" s="3" t="s">
        <v>0</v>
      </c>
      <c r="B7" s="3"/>
      <c r="C7" s="4" t="s">
        <v>868</v>
      </c>
      <c r="D7" s="33"/>
      <c r="E7" s="5"/>
      <c r="F7" s="6"/>
      <c r="G7" s="6"/>
      <c r="H7" s="43"/>
      <c r="I7" s="43"/>
      <c r="J7" s="43"/>
      <c r="K7" s="58"/>
    </row>
    <row r="8" spans="1:11" ht="13.5" thickBot="1" x14ac:dyDescent="0.25">
      <c r="A8" s="2" t="s">
        <v>1</v>
      </c>
      <c r="D8" s="34"/>
      <c r="H8" s="44"/>
      <c r="I8" s="44"/>
      <c r="J8" s="44"/>
      <c r="K8" s="44"/>
    </row>
    <row r="9" spans="1:11" ht="13.5" thickBot="1" x14ac:dyDescent="0.25">
      <c r="A9" s="2" t="s">
        <v>2</v>
      </c>
      <c r="C9" s="7" t="s">
        <v>3</v>
      </c>
      <c r="D9" s="35"/>
      <c r="E9" s="8"/>
      <c r="F9" s="9"/>
      <c r="G9" s="9"/>
      <c r="H9" s="45"/>
      <c r="I9" s="45"/>
      <c r="J9" s="45"/>
      <c r="K9" s="46"/>
    </row>
    <row r="10" spans="1:11" ht="13.5" thickBot="1" x14ac:dyDescent="0.25">
      <c r="A10" s="2" t="s">
        <v>4</v>
      </c>
      <c r="C10" s="10"/>
      <c r="D10" s="36"/>
      <c r="E10" s="11"/>
      <c r="F10" s="12"/>
      <c r="G10" s="12"/>
      <c r="H10" s="147"/>
      <c r="I10" s="147"/>
      <c r="J10" s="147"/>
      <c r="K10" s="148"/>
    </row>
    <row r="11" spans="1:11" ht="34.5" customHeight="1" x14ac:dyDescent="0.2">
      <c r="A11" s="2" t="s">
        <v>5</v>
      </c>
      <c r="C11" s="17" t="s">
        <v>6</v>
      </c>
      <c r="D11" s="37" t="s">
        <v>7</v>
      </c>
      <c r="E11" s="18" t="s">
        <v>8</v>
      </c>
      <c r="F11" s="19"/>
      <c r="G11" s="19"/>
      <c r="H11" s="19" t="s">
        <v>9</v>
      </c>
      <c r="I11" s="20" t="s">
        <v>10</v>
      </c>
      <c r="J11" s="19" t="s">
        <v>11</v>
      </c>
      <c r="K11" s="20" t="s">
        <v>12</v>
      </c>
    </row>
    <row r="12" spans="1:11" ht="13.5" customHeight="1" thickBot="1" x14ac:dyDescent="0.25">
      <c r="A12" s="2" t="s">
        <v>13</v>
      </c>
      <c r="C12" s="13"/>
      <c r="D12" s="38"/>
      <c r="E12" s="14" t="s">
        <v>14</v>
      </c>
      <c r="F12" s="15" t="s">
        <v>15</v>
      </c>
      <c r="G12" s="15" t="s">
        <v>16</v>
      </c>
      <c r="H12" s="15"/>
      <c r="I12" s="16"/>
      <c r="J12" s="15"/>
      <c r="K12" s="16"/>
    </row>
    <row r="13" spans="1:11" ht="13.5" thickBot="1" x14ac:dyDescent="0.25">
      <c r="A13" s="2" t="s">
        <v>17</v>
      </c>
      <c r="C13" s="23" t="s">
        <v>599</v>
      </c>
      <c r="D13" s="39"/>
      <c r="E13" s="21"/>
      <c r="F13" s="22"/>
      <c r="G13" s="22"/>
      <c r="H13" s="47"/>
      <c r="I13" s="48"/>
      <c r="J13" s="47"/>
      <c r="K13" s="48"/>
    </row>
    <row r="14" spans="1:11" x14ac:dyDescent="0.2">
      <c r="A14" s="2" t="s">
        <v>19</v>
      </c>
      <c r="C14" s="24" t="s">
        <v>582</v>
      </c>
      <c r="D14" s="40" t="s">
        <v>869</v>
      </c>
      <c r="E14" s="25" t="s">
        <v>870</v>
      </c>
      <c r="F14" s="26"/>
      <c r="G14" s="26"/>
      <c r="H14" s="49">
        <v>1112159</v>
      </c>
      <c r="I14" s="50">
        <v>1187223.5</v>
      </c>
      <c r="J14" s="49" t="s">
        <v>21</v>
      </c>
      <c r="K14" s="50">
        <f t="shared" ref="K14:K46" si="0">IF(H14=0,"***",I14/H14)</f>
        <v>1.0674943960350993</v>
      </c>
    </row>
    <row r="15" spans="1:11" x14ac:dyDescent="0.2">
      <c r="A15" s="2" t="s">
        <v>22</v>
      </c>
      <c r="C15" s="27"/>
      <c r="D15" s="41"/>
      <c r="E15" s="28" t="s">
        <v>871</v>
      </c>
      <c r="F15" s="29"/>
      <c r="G15" s="29"/>
      <c r="H15" s="51">
        <v>1112159</v>
      </c>
      <c r="I15" s="52">
        <v>1187223.5</v>
      </c>
      <c r="J15" s="51"/>
      <c r="K15" s="52">
        <f t="shared" si="0"/>
        <v>1.0674943960350993</v>
      </c>
    </row>
    <row r="16" spans="1:11" x14ac:dyDescent="0.2">
      <c r="A16" s="2" t="s">
        <v>23</v>
      </c>
      <c r="C16" s="30"/>
      <c r="D16" s="42"/>
      <c r="E16" s="31" t="s">
        <v>872</v>
      </c>
      <c r="F16" s="32"/>
      <c r="G16" s="32"/>
      <c r="H16" s="53">
        <v>887159</v>
      </c>
      <c r="I16" s="54">
        <v>987223.5</v>
      </c>
      <c r="J16" s="53"/>
      <c r="K16" s="54">
        <f t="shared" si="0"/>
        <v>1.112792069967165</v>
      </c>
    </row>
    <row r="17" spans="1:11" hidden="1" x14ac:dyDescent="0.2">
      <c r="A17" s="2" t="s">
        <v>23</v>
      </c>
      <c r="C17" s="30"/>
      <c r="D17" s="42"/>
      <c r="E17" s="31"/>
      <c r="F17" s="32" t="s">
        <v>327</v>
      </c>
      <c r="G17" s="32" t="s">
        <v>873</v>
      </c>
      <c r="H17" s="53"/>
      <c r="I17" s="54">
        <v>987223.5</v>
      </c>
      <c r="J17" s="53"/>
      <c r="K17" s="54" t="str">
        <f t="shared" si="0"/>
        <v>***</v>
      </c>
    </row>
    <row r="18" spans="1:11" x14ac:dyDescent="0.2">
      <c r="A18" s="2" t="s">
        <v>23</v>
      </c>
      <c r="C18" s="30"/>
      <c r="D18" s="42"/>
      <c r="E18" s="31" t="s">
        <v>874</v>
      </c>
      <c r="F18" s="32"/>
      <c r="G18" s="32"/>
      <c r="H18" s="53">
        <v>175000</v>
      </c>
      <c r="I18" s="54">
        <v>150000</v>
      </c>
      <c r="J18" s="53"/>
      <c r="K18" s="54">
        <f t="shared" si="0"/>
        <v>0.8571428571428571</v>
      </c>
    </row>
    <row r="19" spans="1:11" hidden="1" x14ac:dyDescent="0.2">
      <c r="A19" s="2" t="s">
        <v>23</v>
      </c>
      <c r="C19" s="30"/>
      <c r="D19" s="42"/>
      <c r="E19" s="31"/>
      <c r="F19" s="32" t="s">
        <v>327</v>
      </c>
      <c r="G19" s="32" t="s">
        <v>875</v>
      </c>
      <c r="H19" s="53"/>
      <c r="I19" s="54">
        <v>150000</v>
      </c>
      <c r="J19" s="53"/>
      <c r="K19" s="54" t="str">
        <f t="shared" si="0"/>
        <v>***</v>
      </c>
    </row>
    <row r="20" spans="1:11" x14ac:dyDescent="0.2">
      <c r="A20" s="2" t="s">
        <v>23</v>
      </c>
      <c r="C20" s="30"/>
      <c r="D20" s="42"/>
      <c r="E20" s="31" t="s">
        <v>876</v>
      </c>
      <c r="F20" s="32"/>
      <c r="G20" s="32"/>
      <c r="H20" s="53">
        <v>50000</v>
      </c>
      <c r="I20" s="54">
        <v>50000</v>
      </c>
      <c r="J20" s="53"/>
      <c r="K20" s="54">
        <f t="shared" si="0"/>
        <v>1</v>
      </c>
    </row>
    <row r="21" spans="1:11" hidden="1" x14ac:dyDescent="0.2">
      <c r="A21" s="2" t="s">
        <v>23</v>
      </c>
      <c r="C21" s="30"/>
      <c r="D21" s="42"/>
      <c r="E21" s="31"/>
      <c r="F21" s="32" t="s">
        <v>327</v>
      </c>
      <c r="G21" s="32" t="s">
        <v>877</v>
      </c>
      <c r="H21" s="53"/>
      <c r="I21" s="54">
        <v>50000</v>
      </c>
      <c r="J21" s="53"/>
      <c r="K21" s="54" t="str">
        <f t="shared" si="0"/>
        <v>***</v>
      </c>
    </row>
    <row r="22" spans="1:11" x14ac:dyDescent="0.2">
      <c r="A22" s="2" t="s">
        <v>19</v>
      </c>
      <c r="C22" s="24" t="s">
        <v>582</v>
      </c>
      <c r="D22" s="40" t="s">
        <v>878</v>
      </c>
      <c r="E22" s="25" t="s">
        <v>879</v>
      </c>
      <c r="F22" s="26"/>
      <c r="G22" s="26"/>
      <c r="H22" s="49">
        <v>256500</v>
      </c>
      <c r="I22" s="50">
        <v>256500</v>
      </c>
      <c r="J22" s="49" t="s">
        <v>21</v>
      </c>
      <c r="K22" s="50">
        <f t="shared" si="0"/>
        <v>1</v>
      </c>
    </row>
    <row r="23" spans="1:11" x14ac:dyDescent="0.2">
      <c r="A23" s="2" t="s">
        <v>22</v>
      </c>
      <c r="C23" s="27"/>
      <c r="D23" s="41"/>
      <c r="E23" s="28" t="s">
        <v>871</v>
      </c>
      <c r="F23" s="29"/>
      <c r="G23" s="29"/>
      <c r="H23" s="51">
        <v>49500</v>
      </c>
      <c r="I23" s="52">
        <v>49500</v>
      </c>
      <c r="J23" s="51"/>
      <c r="K23" s="52">
        <f t="shared" si="0"/>
        <v>1</v>
      </c>
    </row>
    <row r="24" spans="1:11" x14ac:dyDescent="0.2">
      <c r="A24" s="2" t="s">
        <v>23</v>
      </c>
      <c r="C24" s="30"/>
      <c r="D24" s="42"/>
      <c r="E24" s="31" t="s">
        <v>24</v>
      </c>
      <c r="F24" s="32"/>
      <c r="G24" s="32"/>
      <c r="H24" s="53">
        <v>49500</v>
      </c>
      <c r="I24" s="54">
        <v>49500</v>
      </c>
      <c r="J24" s="53"/>
      <c r="K24" s="54">
        <f t="shared" si="0"/>
        <v>1</v>
      </c>
    </row>
    <row r="25" spans="1:11" hidden="1" x14ac:dyDescent="0.2">
      <c r="A25" s="2" t="s">
        <v>23</v>
      </c>
      <c r="C25" s="30"/>
      <c r="D25" s="42"/>
      <c r="E25" s="31"/>
      <c r="F25" s="32" t="s">
        <v>26</v>
      </c>
      <c r="G25" s="32" t="s">
        <v>440</v>
      </c>
      <c r="H25" s="53"/>
      <c r="I25" s="54">
        <v>20000</v>
      </c>
      <c r="J25" s="53"/>
      <c r="K25" s="54" t="str">
        <f t="shared" si="0"/>
        <v>***</v>
      </c>
    </row>
    <row r="26" spans="1:11" hidden="1" x14ac:dyDescent="0.2">
      <c r="A26" s="2" t="s">
        <v>23</v>
      </c>
      <c r="C26" s="30"/>
      <c r="D26" s="42"/>
      <c r="E26" s="31"/>
      <c r="F26" s="32" t="s">
        <v>26</v>
      </c>
      <c r="G26" s="32" t="s">
        <v>880</v>
      </c>
      <c r="H26" s="53"/>
      <c r="I26" s="54">
        <v>8000</v>
      </c>
      <c r="J26" s="53"/>
      <c r="K26" s="54" t="str">
        <f t="shared" si="0"/>
        <v>***</v>
      </c>
    </row>
    <row r="27" spans="1:11" hidden="1" x14ac:dyDescent="0.2">
      <c r="A27" s="2" t="s">
        <v>23</v>
      </c>
      <c r="C27" s="30"/>
      <c r="D27" s="42"/>
      <c r="E27" s="31"/>
      <c r="F27" s="32" t="s">
        <v>32</v>
      </c>
      <c r="G27" s="32" t="s">
        <v>434</v>
      </c>
      <c r="H27" s="53"/>
      <c r="I27" s="54">
        <v>20000</v>
      </c>
      <c r="J27" s="53"/>
      <c r="K27" s="54" t="str">
        <f t="shared" si="0"/>
        <v>***</v>
      </c>
    </row>
    <row r="28" spans="1:11" hidden="1" x14ac:dyDescent="0.2">
      <c r="A28" s="2" t="s">
        <v>23</v>
      </c>
      <c r="C28" s="30"/>
      <c r="D28" s="42"/>
      <c r="E28" s="31"/>
      <c r="F28" s="32" t="s">
        <v>49</v>
      </c>
      <c r="G28" s="32" t="s">
        <v>444</v>
      </c>
      <c r="H28" s="53"/>
      <c r="I28" s="54">
        <v>1500</v>
      </c>
      <c r="J28" s="53"/>
      <c r="K28" s="54" t="str">
        <f t="shared" si="0"/>
        <v>***</v>
      </c>
    </row>
    <row r="29" spans="1:11" x14ac:dyDescent="0.2">
      <c r="A29" s="2" t="s">
        <v>22</v>
      </c>
      <c r="C29" s="27"/>
      <c r="D29" s="41"/>
      <c r="E29" s="28" t="s">
        <v>881</v>
      </c>
      <c r="F29" s="29"/>
      <c r="G29" s="29"/>
      <c r="H29" s="51">
        <v>207000</v>
      </c>
      <c r="I29" s="52">
        <v>207000</v>
      </c>
      <c r="J29" s="51"/>
      <c r="K29" s="52">
        <f t="shared" si="0"/>
        <v>1</v>
      </c>
    </row>
    <row r="30" spans="1:11" x14ac:dyDescent="0.2">
      <c r="A30" s="2" t="s">
        <v>23</v>
      </c>
      <c r="C30" s="30"/>
      <c r="D30" s="42"/>
      <c r="E30" s="31" t="s">
        <v>24</v>
      </c>
      <c r="F30" s="32"/>
      <c r="G30" s="32"/>
      <c r="H30" s="53">
        <v>207000</v>
      </c>
      <c r="I30" s="54">
        <v>207000</v>
      </c>
      <c r="J30" s="53"/>
      <c r="K30" s="54">
        <f t="shared" si="0"/>
        <v>1</v>
      </c>
    </row>
    <row r="31" spans="1:11" hidden="1" x14ac:dyDescent="0.2">
      <c r="A31" s="2" t="s">
        <v>23</v>
      </c>
      <c r="C31" s="30"/>
      <c r="D31" s="42"/>
      <c r="E31" s="31"/>
      <c r="F31" s="32" t="s">
        <v>494</v>
      </c>
      <c r="G31" s="32" t="s">
        <v>882</v>
      </c>
      <c r="H31" s="53"/>
      <c r="I31" s="54">
        <v>200000</v>
      </c>
      <c r="J31" s="53"/>
      <c r="K31" s="54" t="str">
        <f t="shared" si="0"/>
        <v>***</v>
      </c>
    </row>
    <row r="32" spans="1:11" hidden="1" x14ac:dyDescent="0.2">
      <c r="A32" s="2" t="s">
        <v>23</v>
      </c>
      <c r="C32" s="30"/>
      <c r="D32" s="42"/>
      <c r="E32" s="31"/>
      <c r="F32" s="32" t="s">
        <v>62</v>
      </c>
      <c r="G32" s="32" t="s">
        <v>565</v>
      </c>
      <c r="H32" s="53"/>
      <c r="I32" s="54">
        <v>7000</v>
      </c>
      <c r="J32" s="53"/>
      <c r="K32" s="54" t="str">
        <f t="shared" si="0"/>
        <v>***</v>
      </c>
    </row>
    <row r="33" spans="1:11" x14ac:dyDescent="0.2">
      <c r="A33" s="2" t="s">
        <v>19</v>
      </c>
      <c r="C33" s="24" t="s">
        <v>582</v>
      </c>
      <c r="D33" s="40" t="s">
        <v>883</v>
      </c>
      <c r="E33" s="25" t="s">
        <v>884</v>
      </c>
      <c r="F33" s="26"/>
      <c r="G33" s="26"/>
      <c r="H33" s="49">
        <v>653000</v>
      </c>
      <c r="I33" s="50">
        <v>795000</v>
      </c>
      <c r="J33" s="49" t="s">
        <v>21</v>
      </c>
      <c r="K33" s="50">
        <f t="shared" si="0"/>
        <v>1.2174578866768759</v>
      </c>
    </row>
    <row r="34" spans="1:11" x14ac:dyDescent="0.2">
      <c r="A34" s="2" t="s">
        <v>22</v>
      </c>
      <c r="C34" s="27"/>
      <c r="D34" s="41"/>
      <c r="E34" s="28" t="s">
        <v>881</v>
      </c>
      <c r="F34" s="29"/>
      <c r="G34" s="29"/>
      <c r="H34" s="51">
        <v>653000</v>
      </c>
      <c r="I34" s="52">
        <v>795000</v>
      </c>
      <c r="J34" s="51"/>
      <c r="K34" s="52">
        <f t="shared" si="0"/>
        <v>1.2174578866768759</v>
      </c>
    </row>
    <row r="35" spans="1:11" x14ac:dyDescent="0.2">
      <c r="A35" s="2" t="s">
        <v>23</v>
      </c>
      <c r="C35" s="30"/>
      <c r="D35" s="42"/>
      <c r="E35" s="31" t="s">
        <v>24</v>
      </c>
      <c r="F35" s="32"/>
      <c r="G35" s="32"/>
      <c r="H35" s="53">
        <v>653000</v>
      </c>
      <c r="I35" s="54">
        <v>795000</v>
      </c>
      <c r="J35" s="53"/>
      <c r="K35" s="54">
        <f t="shared" si="0"/>
        <v>1.2174578866768759</v>
      </c>
    </row>
    <row r="36" spans="1:11" hidden="1" x14ac:dyDescent="0.2">
      <c r="A36" s="2" t="s">
        <v>23</v>
      </c>
      <c r="C36" s="30"/>
      <c r="D36" s="42"/>
      <c r="E36" s="31"/>
      <c r="F36" s="32" t="s">
        <v>25</v>
      </c>
      <c r="G36" s="32" t="s">
        <v>885</v>
      </c>
      <c r="H36" s="53"/>
      <c r="I36" s="54">
        <v>795000</v>
      </c>
      <c r="J36" s="53"/>
      <c r="K36" s="54" t="str">
        <f t="shared" si="0"/>
        <v>***</v>
      </c>
    </row>
    <row r="37" spans="1:11" x14ac:dyDescent="0.2">
      <c r="A37" s="2" t="s">
        <v>19</v>
      </c>
      <c r="C37" s="24" t="s">
        <v>582</v>
      </c>
      <c r="D37" s="40" t="s">
        <v>886</v>
      </c>
      <c r="E37" s="25" t="s">
        <v>887</v>
      </c>
      <c r="F37" s="26"/>
      <c r="G37" s="26"/>
      <c r="H37" s="49">
        <v>207316.5</v>
      </c>
      <c r="I37" s="50">
        <v>225316.5</v>
      </c>
      <c r="J37" s="49" t="s">
        <v>21</v>
      </c>
      <c r="K37" s="50">
        <f t="shared" si="0"/>
        <v>1.0868237694539509</v>
      </c>
    </row>
    <row r="38" spans="1:11" x14ac:dyDescent="0.2">
      <c r="A38" s="2" t="s">
        <v>22</v>
      </c>
      <c r="C38" s="27"/>
      <c r="D38" s="41"/>
      <c r="E38" s="28" t="s">
        <v>881</v>
      </c>
      <c r="F38" s="29"/>
      <c r="G38" s="29"/>
      <c r="H38" s="51">
        <v>207316.5</v>
      </c>
      <c r="I38" s="52">
        <v>225316.5</v>
      </c>
      <c r="J38" s="51"/>
      <c r="K38" s="52">
        <f t="shared" si="0"/>
        <v>1.0868237694539509</v>
      </c>
    </row>
    <row r="39" spans="1:11" x14ac:dyDescent="0.2">
      <c r="A39" s="2" t="s">
        <v>23</v>
      </c>
      <c r="C39" s="30"/>
      <c r="D39" s="42"/>
      <c r="E39" s="31" t="s">
        <v>24</v>
      </c>
      <c r="F39" s="32"/>
      <c r="G39" s="32"/>
      <c r="H39" s="53">
        <v>207316.5</v>
      </c>
      <c r="I39" s="54">
        <v>225316.5</v>
      </c>
      <c r="J39" s="53"/>
      <c r="K39" s="54">
        <f t="shared" si="0"/>
        <v>1.0868237694539509</v>
      </c>
    </row>
    <row r="40" spans="1:11" hidden="1" x14ac:dyDescent="0.2">
      <c r="A40" s="2" t="s">
        <v>23</v>
      </c>
      <c r="C40" s="30"/>
      <c r="D40" s="42"/>
      <c r="E40" s="31"/>
      <c r="F40" s="32" t="s">
        <v>888</v>
      </c>
      <c r="G40" s="32" t="s">
        <v>889</v>
      </c>
      <c r="H40" s="53"/>
      <c r="I40" s="54">
        <v>175316.5</v>
      </c>
      <c r="J40" s="53"/>
      <c r="K40" s="54" t="str">
        <f t="shared" si="0"/>
        <v>***</v>
      </c>
    </row>
    <row r="41" spans="1:11" hidden="1" x14ac:dyDescent="0.2">
      <c r="A41" s="2" t="s">
        <v>23</v>
      </c>
      <c r="C41" s="30"/>
      <c r="D41" s="42"/>
      <c r="E41" s="31"/>
      <c r="F41" s="32" t="s">
        <v>890</v>
      </c>
      <c r="G41" s="32" t="s">
        <v>889</v>
      </c>
      <c r="H41" s="53"/>
      <c r="I41" s="54">
        <v>50000</v>
      </c>
      <c r="J41" s="53"/>
      <c r="K41" s="54" t="str">
        <f t="shared" si="0"/>
        <v>***</v>
      </c>
    </row>
    <row r="42" spans="1:11" x14ac:dyDescent="0.2">
      <c r="A42" s="2" t="s">
        <v>19</v>
      </c>
      <c r="C42" s="24" t="s">
        <v>582</v>
      </c>
      <c r="D42" s="40" t="s">
        <v>893</v>
      </c>
      <c r="E42" s="25" t="s">
        <v>894</v>
      </c>
      <c r="F42" s="26"/>
      <c r="G42" s="26"/>
      <c r="H42" s="49">
        <v>5760734</v>
      </c>
      <c r="I42" s="50">
        <v>5939429</v>
      </c>
      <c r="J42" s="49" t="s">
        <v>21</v>
      </c>
      <c r="K42" s="50">
        <f t="shared" si="0"/>
        <v>1.0310194846698355</v>
      </c>
    </row>
    <row r="43" spans="1:11" x14ac:dyDescent="0.2">
      <c r="A43" s="2" t="s">
        <v>22</v>
      </c>
      <c r="C43" s="27"/>
      <c r="D43" s="41"/>
      <c r="E43" s="28" t="s">
        <v>891</v>
      </c>
      <c r="F43" s="29"/>
      <c r="G43" s="29"/>
      <c r="H43" s="51">
        <v>5760734</v>
      </c>
      <c r="I43" s="52">
        <v>5939429</v>
      </c>
      <c r="J43" s="51"/>
      <c r="K43" s="52">
        <f t="shared" si="0"/>
        <v>1.0310194846698355</v>
      </c>
    </row>
    <row r="44" spans="1:11" ht="13.5" thickBot="1" x14ac:dyDescent="0.25">
      <c r="A44" s="2" t="s">
        <v>23</v>
      </c>
      <c r="C44" s="30"/>
      <c r="D44" s="42"/>
      <c r="E44" s="31" t="s">
        <v>24</v>
      </c>
      <c r="F44" s="32"/>
      <c r="G44" s="32"/>
      <c r="H44" s="53">
        <v>5760734</v>
      </c>
      <c r="I44" s="54">
        <v>5939429</v>
      </c>
      <c r="J44" s="53"/>
      <c r="K44" s="54">
        <f t="shared" si="0"/>
        <v>1.0310194846698355</v>
      </c>
    </row>
    <row r="45" spans="1:11" ht="13.5" hidden="1" thickBot="1" x14ac:dyDescent="0.25">
      <c r="A45" s="2" t="s">
        <v>23</v>
      </c>
      <c r="C45" s="30"/>
      <c r="D45" s="42"/>
      <c r="E45" s="31"/>
      <c r="F45" s="32" t="s">
        <v>892</v>
      </c>
      <c r="G45" s="32" t="s">
        <v>895</v>
      </c>
      <c r="H45" s="53"/>
      <c r="I45" s="54">
        <v>4989983</v>
      </c>
      <c r="J45" s="53"/>
      <c r="K45" s="54" t="str">
        <f t="shared" si="0"/>
        <v>***</v>
      </c>
    </row>
    <row r="46" spans="1:11" ht="13.5" hidden="1" thickBot="1" x14ac:dyDescent="0.25">
      <c r="A46" s="2" t="s">
        <v>23</v>
      </c>
      <c r="C46" s="30"/>
      <c r="D46" s="42"/>
      <c r="E46" s="31"/>
      <c r="F46" s="32" t="s">
        <v>892</v>
      </c>
      <c r="G46" s="32" t="s">
        <v>1698</v>
      </c>
      <c r="H46" s="53"/>
      <c r="I46" s="54">
        <v>949446</v>
      </c>
      <c r="J46" s="53"/>
      <c r="K46" s="54" t="str">
        <f t="shared" si="0"/>
        <v>***</v>
      </c>
    </row>
    <row r="47" spans="1:11" ht="13.5" thickBot="1" x14ac:dyDescent="0.25">
      <c r="A47" s="2" t="s">
        <v>17</v>
      </c>
      <c r="C47" s="23" t="s">
        <v>604</v>
      </c>
      <c r="D47" s="39"/>
      <c r="E47" s="21"/>
      <c r="F47" s="22"/>
      <c r="G47" s="22"/>
      <c r="H47" s="61" t="s">
        <v>80</v>
      </c>
      <c r="I47" s="48">
        <v>8403469</v>
      </c>
      <c r="J47" s="47"/>
      <c r="K47" s="62" t="s">
        <v>80</v>
      </c>
    </row>
    <row r="48" spans="1:11" ht="13.5" thickBot="1" x14ac:dyDescent="0.25">
      <c r="A48" s="2" t="s">
        <v>42</v>
      </c>
      <c r="C48" s="7" t="s">
        <v>43</v>
      </c>
      <c r="D48" s="35"/>
      <c r="E48" s="8"/>
      <c r="F48" s="9"/>
      <c r="G48" s="9"/>
      <c r="H48" s="55" t="s">
        <v>80</v>
      </c>
      <c r="I48" s="56">
        <f>SUM(I13:I47)/5</f>
        <v>8403469</v>
      </c>
      <c r="J48" s="55" t="e">
        <f>I48-#REF!</f>
        <v>#REF!</v>
      </c>
      <c r="K48" s="57" t="s">
        <v>80</v>
      </c>
    </row>
    <row r="49" spans="1:11" x14ac:dyDescent="0.2">
      <c r="A49" s="2" t="s">
        <v>1</v>
      </c>
      <c r="D49" s="34"/>
      <c r="H49" s="44"/>
      <c r="I49" s="44"/>
      <c r="J49" s="44"/>
      <c r="K49" s="44"/>
    </row>
  </sheetData>
  <mergeCells count="1">
    <mergeCell ref="H10:K10"/>
  </mergeCells>
  <pageMargins left="0.59055118110236227" right="0.59055118110236227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N67"/>
  <sheetViews>
    <sheetView showGridLines="0" tabSelected="1" topLeftCell="B1" zoomScaleNormal="100" workbookViewId="0">
      <selection activeCell="A2" sqref="A2:G4"/>
    </sheetView>
  </sheetViews>
  <sheetFormatPr defaultRowHeight="12.75" x14ac:dyDescent="0.2"/>
  <cols>
    <col min="1" max="1" width="4.28515625" style="2" hidden="1" customWidth="1"/>
    <col min="2" max="2" width="0.85546875" style="2" customWidth="1"/>
    <col min="3" max="3" width="26.140625" style="2" customWidth="1"/>
    <col min="4" max="4" width="8.7109375" style="2" customWidth="1"/>
    <col min="5" max="5" width="48.28515625" style="2" customWidth="1"/>
    <col min="6" max="6" width="4.42578125" style="1" hidden="1" customWidth="1"/>
    <col min="7" max="7" width="43.140625" style="1" hidden="1" customWidth="1"/>
    <col min="8" max="9" width="15" style="1" customWidth="1"/>
    <col min="10" max="10" width="8.42578125" style="1" hidden="1" customWidth="1"/>
    <col min="11" max="11" width="8.28515625" style="1" customWidth="1"/>
    <col min="12" max="14" width="9.140625" style="1"/>
  </cols>
  <sheetData>
    <row r="1" spans="1:11" x14ac:dyDescent="0.2">
      <c r="A1" s="2" t="s">
        <v>21</v>
      </c>
    </row>
    <row r="3" spans="1:11" x14ac:dyDescent="0.2">
      <c r="C3" s="59" t="s">
        <v>44</v>
      </c>
      <c r="D3" s="59"/>
      <c r="E3" s="59"/>
      <c r="F3" s="60"/>
      <c r="G3" s="60"/>
      <c r="H3" s="60"/>
      <c r="I3" s="60"/>
      <c r="J3" s="60"/>
      <c r="K3" s="60"/>
    </row>
    <row r="4" spans="1:11" x14ac:dyDescent="0.2">
      <c r="C4" s="59" t="s">
        <v>45</v>
      </c>
      <c r="D4" s="59"/>
      <c r="E4" s="59"/>
      <c r="F4" s="60"/>
      <c r="G4" s="60"/>
      <c r="H4" s="60"/>
      <c r="I4" s="60"/>
      <c r="J4" s="60"/>
      <c r="K4" s="60"/>
    </row>
    <row r="5" spans="1:11" x14ac:dyDescent="0.2">
      <c r="C5" s="59" t="s">
        <v>46</v>
      </c>
      <c r="D5" s="59"/>
      <c r="E5" s="59"/>
      <c r="F5" s="60"/>
      <c r="G5" s="60"/>
      <c r="H5" s="60"/>
      <c r="I5" s="60"/>
      <c r="J5" s="60"/>
      <c r="K5" s="60"/>
    </row>
    <row r="7" spans="1:11" ht="18" x14ac:dyDescent="0.25">
      <c r="A7" s="3" t="s">
        <v>0</v>
      </c>
      <c r="B7" s="3"/>
      <c r="C7" s="4" t="s">
        <v>1700</v>
      </c>
      <c r="D7" s="33"/>
      <c r="E7" s="5"/>
      <c r="F7" s="6"/>
      <c r="G7" s="6"/>
      <c r="H7" s="43"/>
      <c r="I7" s="43"/>
      <c r="J7" s="43"/>
      <c r="K7" s="58"/>
    </row>
    <row r="8" spans="1:11" ht="13.5" thickBot="1" x14ac:dyDescent="0.25">
      <c r="A8" s="2" t="s">
        <v>1</v>
      </c>
      <c r="D8" s="34"/>
      <c r="H8" s="44"/>
      <c r="I8" s="44"/>
      <c r="J8" s="44"/>
      <c r="K8" s="44"/>
    </row>
    <row r="9" spans="1:11" ht="13.5" thickBot="1" x14ac:dyDescent="0.25">
      <c r="A9" s="2" t="s">
        <v>2</v>
      </c>
      <c r="C9" s="7" t="s">
        <v>3</v>
      </c>
      <c r="D9" s="35"/>
      <c r="E9" s="8"/>
      <c r="F9" s="9"/>
      <c r="G9" s="9"/>
      <c r="H9" s="45"/>
      <c r="I9" s="45"/>
      <c r="J9" s="45"/>
      <c r="K9" s="46"/>
    </row>
    <row r="10" spans="1:11" ht="13.5" thickBot="1" x14ac:dyDescent="0.25">
      <c r="A10" s="2" t="s">
        <v>4</v>
      </c>
      <c r="C10" s="10"/>
      <c r="D10" s="36"/>
      <c r="E10" s="11"/>
      <c r="F10" s="12"/>
      <c r="G10" s="12"/>
      <c r="H10" s="147"/>
      <c r="I10" s="147"/>
      <c r="J10" s="147"/>
      <c r="K10" s="148"/>
    </row>
    <row r="11" spans="1:11" ht="34.5" customHeight="1" x14ac:dyDescent="0.2">
      <c r="A11" s="2" t="s">
        <v>5</v>
      </c>
      <c r="C11" s="17" t="s">
        <v>6</v>
      </c>
      <c r="D11" s="37" t="s">
        <v>7</v>
      </c>
      <c r="E11" s="18" t="s">
        <v>8</v>
      </c>
      <c r="F11" s="19"/>
      <c r="G11" s="19"/>
      <c r="H11" s="19" t="s">
        <v>9</v>
      </c>
      <c r="I11" s="20" t="s">
        <v>10</v>
      </c>
      <c r="J11" s="19" t="s">
        <v>11</v>
      </c>
      <c r="K11" s="20" t="s">
        <v>12</v>
      </c>
    </row>
    <row r="12" spans="1:11" ht="13.5" customHeight="1" thickBot="1" x14ac:dyDescent="0.25">
      <c r="A12" s="2" t="s">
        <v>13</v>
      </c>
      <c r="C12" s="13"/>
      <c r="D12" s="38"/>
      <c r="E12" s="14" t="s">
        <v>14</v>
      </c>
      <c r="F12" s="15" t="s">
        <v>15</v>
      </c>
      <c r="G12" s="15" t="s">
        <v>16</v>
      </c>
      <c r="H12" s="15"/>
      <c r="I12" s="16"/>
      <c r="J12" s="15"/>
      <c r="K12" s="16"/>
    </row>
    <row r="13" spans="1:11" ht="13.5" thickBot="1" x14ac:dyDescent="0.25">
      <c r="A13" s="2" t="s">
        <v>17</v>
      </c>
      <c r="C13" s="23" t="s">
        <v>18</v>
      </c>
      <c r="D13" s="39"/>
      <c r="E13" s="21"/>
      <c r="F13" s="22"/>
      <c r="G13" s="22"/>
      <c r="H13" s="47"/>
      <c r="I13" s="48"/>
      <c r="J13" s="47"/>
      <c r="K13" s="48"/>
    </row>
    <row r="14" spans="1:11" x14ac:dyDescent="0.2">
      <c r="A14" s="2" t="s">
        <v>19</v>
      </c>
      <c r="C14" s="24" t="s">
        <v>20</v>
      </c>
      <c r="D14" s="40" t="s">
        <v>1701</v>
      </c>
      <c r="E14" s="25" t="s">
        <v>1702</v>
      </c>
      <c r="F14" s="26"/>
      <c r="G14" s="26"/>
      <c r="H14" s="49">
        <v>655</v>
      </c>
      <c r="I14" s="50">
        <v>205</v>
      </c>
      <c r="J14" s="49" t="s">
        <v>21</v>
      </c>
      <c r="K14" s="50">
        <f>IF(H14=0,"***",I14/H14)</f>
        <v>0.31297709923664124</v>
      </c>
    </row>
    <row r="15" spans="1:11" x14ac:dyDescent="0.2">
      <c r="A15" s="2" t="s">
        <v>22</v>
      </c>
      <c r="C15" s="27"/>
      <c r="D15" s="41"/>
      <c r="E15" s="28" t="s">
        <v>1703</v>
      </c>
      <c r="F15" s="29"/>
      <c r="G15" s="29"/>
      <c r="H15" s="51">
        <v>655</v>
      </c>
      <c r="I15" s="52">
        <v>205</v>
      </c>
      <c r="J15" s="51"/>
      <c r="K15" s="52">
        <f>IF(H15=0,"***",I15/H15)</f>
        <v>0.31297709923664124</v>
      </c>
    </row>
    <row r="16" spans="1:11" ht="13.5" thickBot="1" x14ac:dyDescent="0.25">
      <c r="A16" s="2" t="s">
        <v>23</v>
      </c>
      <c r="C16" s="30"/>
      <c r="D16" s="42"/>
      <c r="E16" s="31" t="s">
        <v>24</v>
      </c>
      <c r="F16" s="32"/>
      <c r="G16" s="32"/>
      <c r="H16" s="53">
        <v>655</v>
      </c>
      <c r="I16" s="54">
        <v>205</v>
      </c>
      <c r="J16" s="53"/>
      <c r="K16" s="54">
        <f>IF(H16=0,"***",I16/H16)</f>
        <v>0.31297709923664124</v>
      </c>
    </row>
    <row r="17" spans="1:11" ht="13.5" hidden="1" thickBot="1" x14ac:dyDescent="0.25">
      <c r="A17" s="2" t="s">
        <v>23</v>
      </c>
      <c r="C17" s="30"/>
      <c r="D17" s="42"/>
      <c r="E17" s="31"/>
      <c r="F17" s="32" t="s">
        <v>25</v>
      </c>
      <c r="G17" s="32" t="s">
        <v>1704</v>
      </c>
      <c r="H17" s="53"/>
      <c r="I17" s="54">
        <v>5</v>
      </c>
      <c r="J17" s="53"/>
      <c r="K17" s="54" t="str">
        <f>IF(H17=0,"***",I17/H17)</f>
        <v>***</v>
      </c>
    </row>
    <row r="18" spans="1:11" ht="13.5" hidden="1" thickBot="1" x14ac:dyDescent="0.25">
      <c r="A18" s="2" t="s">
        <v>23</v>
      </c>
      <c r="C18" s="30"/>
      <c r="D18" s="42"/>
      <c r="E18" s="31"/>
      <c r="F18" s="32" t="s">
        <v>26</v>
      </c>
      <c r="G18" s="32" t="s">
        <v>1704</v>
      </c>
      <c r="H18" s="53"/>
      <c r="I18" s="54">
        <v>200</v>
      </c>
      <c r="J18" s="53"/>
      <c r="K18" s="54" t="str">
        <f>IF(H18=0,"***",I18/H18)</f>
        <v>***</v>
      </c>
    </row>
    <row r="19" spans="1:11" ht="13.5" thickBot="1" x14ac:dyDescent="0.25">
      <c r="A19" s="2" t="s">
        <v>17</v>
      </c>
      <c r="C19" s="23" t="s">
        <v>27</v>
      </c>
      <c r="D19" s="39"/>
      <c r="E19" s="21"/>
      <c r="F19" s="22"/>
      <c r="G19" s="22"/>
      <c r="H19" s="61" t="s">
        <v>80</v>
      </c>
      <c r="I19" s="62">
        <v>205</v>
      </c>
      <c r="J19" s="61"/>
      <c r="K19" s="62" t="s">
        <v>80</v>
      </c>
    </row>
    <row r="20" spans="1:11" ht="13.5" thickBot="1" x14ac:dyDescent="0.25">
      <c r="A20" s="2" t="s">
        <v>17</v>
      </c>
      <c r="C20" s="23" t="s">
        <v>28</v>
      </c>
      <c r="D20" s="39"/>
      <c r="E20" s="21"/>
      <c r="F20" s="22"/>
      <c r="G20" s="22"/>
      <c r="H20" s="47"/>
      <c r="I20" s="48"/>
      <c r="J20" s="47"/>
      <c r="K20" s="48"/>
    </row>
    <row r="21" spans="1:11" x14ac:dyDescent="0.2">
      <c r="A21" s="2" t="s">
        <v>19</v>
      </c>
      <c r="C21" s="24" t="s">
        <v>1705</v>
      </c>
      <c r="D21" s="40" t="s">
        <v>1706</v>
      </c>
      <c r="E21" s="25" t="s">
        <v>1707</v>
      </c>
      <c r="F21" s="26"/>
      <c r="G21" s="26"/>
      <c r="H21" s="49">
        <v>368952.6</v>
      </c>
      <c r="I21" s="50">
        <v>374510.6</v>
      </c>
      <c r="J21" s="49" t="s">
        <v>21</v>
      </c>
      <c r="K21" s="50">
        <f t="shared" ref="K21:K42" si="0">IF(H21=0,"***",I21/H21)</f>
        <v>1.0150642657078444</v>
      </c>
    </row>
    <row r="22" spans="1:11" x14ac:dyDescent="0.2">
      <c r="A22" s="2" t="s">
        <v>22</v>
      </c>
      <c r="C22" s="27"/>
      <c r="D22" s="41"/>
      <c r="E22" s="28" t="s">
        <v>1708</v>
      </c>
      <c r="F22" s="29"/>
      <c r="G22" s="29"/>
      <c r="H22" s="51">
        <v>368952.6</v>
      </c>
      <c r="I22" s="52">
        <v>374510.6</v>
      </c>
      <c r="J22" s="51"/>
      <c r="K22" s="52">
        <f t="shared" si="0"/>
        <v>1.0150642657078444</v>
      </c>
    </row>
    <row r="23" spans="1:11" x14ac:dyDescent="0.2">
      <c r="A23" s="2" t="s">
        <v>23</v>
      </c>
      <c r="C23" s="30"/>
      <c r="D23" s="42"/>
      <c r="E23" s="31" t="s">
        <v>29</v>
      </c>
      <c r="F23" s="32"/>
      <c r="G23" s="32"/>
      <c r="H23" s="53">
        <v>368952.6</v>
      </c>
      <c r="I23" s="54">
        <v>374510.6</v>
      </c>
      <c r="J23" s="53"/>
      <c r="K23" s="54">
        <f t="shared" si="0"/>
        <v>1.0150642657078444</v>
      </c>
    </row>
    <row r="24" spans="1:11" hidden="1" x14ac:dyDescent="0.2">
      <c r="A24" s="2" t="s">
        <v>23</v>
      </c>
      <c r="C24" s="30"/>
      <c r="D24" s="42"/>
      <c r="E24" s="31"/>
      <c r="F24" s="32" t="s">
        <v>30</v>
      </c>
      <c r="G24" s="32" t="s">
        <v>1709</v>
      </c>
      <c r="H24" s="53"/>
      <c r="I24" s="54">
        <v>374510.6</v>
      </c>
      <c r="J24" s="53"/>
      <c r="K24" s="54" t="str">
        <f t="shared" si="0"/>
        <v>***</v>
      </c>
    </row>
    <row r="25" spans="1:11" x14ac:dyDescent="0.2">
      <c r="A25" s="2" t="s">
        <v>19</v>
      </c>
      <c r="C25" s="24" t="s">
        <v>1710</v>
      </c>
      <c r="D25" s="40" t="s">
        <v>1711</v>
      </c>
      <c r="E25" s="25" t="s">
        <v>1712</v>
      </c>
      <c r="F25" s="26"/>
      <c r="G25" s="26"/>
      <c r="H25" s="49">
        <v>558</v>
      </c>
      <c r="I25" s="50">
        <v>558</v>
      </c>
      <c r="J25" s="49" t="s">
        <v>21</v>
      </c>
      <c r="K25" s="50">
        <f t="shared" si="0"/>
        <v>1</v>
      </c>
    </row>
    <row r="26" spans="1:11" x14ac:dyDescent="0.2">
      <c r="A26" s="2" t="s">
        <v>22</v>
      </c>
      <c r="C26" s="27"/>
      <c r="D26" s="41"/>
      <c r="E26" s="28" t="s">
        <v>31</v>
      </c>
      <c r="F26" s="29"/>
      <c r="G26" s="29"/>
      <c r="H26" s="51">
        <v>558</v>
      </c>
      <c r="I26" s="52">
        <v>558</v>
      </c>
      <c r="J26" s="51"/>
      <c r="K26" s="52">
        <f t="shared" si="0"/>
        <v>1</v>
      </c>
    </row>
    <row r="27" spans="1:11" x14ac:dyDescent="0.2">
      <c r="A27" s="2" t="s">
        <v>23</v>
      </c>
      <c r="C27" s="30"/>
      <c r="D27" s="42"/>
      <c r="E27" s="31" t="s">
        <v>24</v>
      </c>
      <c r="F27" s="32"/>
      <c r="G27" s="32"/>
      <c r="H27" s="53">
        <v>558</v>
      </c>
      <c r="I27" s="54">
        <v>558</v>
      </c>
      <c r="J27" s="53"/>
      <c r="K27" s="54">
        <f t="shared" si="0"/>
        <v>1</v>
      </c>
    </row>
    <row r="28" spans="1:11" hidden="1" x14ac:dyDescent="0.2">
      <c r="A28" s="2" t="s">
        <v>23</v>
      </c>
      <c r="C28" s="30"/>
      <c r="D28" s="42"/>
      <c r="E28" s="31"/>
      <c r="F28" s="32" t="s">
        <v>26</v>
      </c>
      <c r="G28" s="32" t="s">
        <v>1713</v>
      </c>
      <c r="H28" s="53"/>
      <c r="I28" s="54">
        <v>200</v>
      </c>
      <c r="J28" s="53"/>
      <c r="K28" s="54" t="str">
        <f t="shared" si="0"/>
        <v>***</v>
      </c>
    </row>
    <row r="29" spans="1:11" hidden="1" x14ac:dyDescent="0.2">
      <c r="A29" s="2" t="s">
        <v>23</v>
      </c>
      <c r="C29" s="30"/>
      <c r="D29" s="42"/>
      <c r="E29" s="31"/>
      <c r="F29" s="32" t="s">
        <v>32</v>
      </c>
      <c r="G29" s="32" t="s">
        <v>1713</v>
      </c>
      <c r="H29" s="53"/>
      <c r="I29" s="54">
        <v>358</v>
      </c>
      <c r="J29" s="53"/>
      <c r="K29" s="54" t="str">
        <f t="shared" si="0"/>
        <v>***</v>
      </c>
    </row>
    <row r="30" spans="1:11" x14ac:dyDescent="0.2">
      <c r="A30" s="2" t="s">
        <v>19</v>
      </c>
      <c r="C30" s="24" t="s">
        <v>1714</v>
      </c>
      <c r="D30" s="40" t="s">
        <v>1715</v>
      </c>
      <c r="E30" s="25" t="s">
        <v>1716</v>
      </c>
      <c r="F30" s="26"/>
      <c r="G30" s="26"/>
      <c r="H30" s="49">
        <v>4000</v>
      </c>
      <c r="I30" s="50">
        <v>4000</v>
      </c>
      <c r="J30" s="49" t="s">
        <v>21</v>
      </c>
      <c r="K30" s="50">
        <f t="shared" si="0"/>
        <v>1</v>
      </c>
    </row>
    <row r="31" spans="1:11" x14ac:dyDescent="0.2">
      <c r="A31" s="2" t="s">
        <v>22</v>
      </c>
      <c r="C31" s="27"/>
      <c r="D31" s="41"/>
      <c r="E31" s="28" t="s">
        <v>1708</v>
      </c>
      <c r="F31" s="29"/>
      <c r="G31" s="29"/>
      <c r="H31" s="51">
        <v>4000</v>
      </c>
      <c r="I31" s="52">
        <v>4000</v>
      </c>
      <c r="J31" s="51"/>
      <c r="K31" s="52">
        <f t="shared" si="0"/>
        <v>1</v>
      </c>
    </row>
    <row r="32" spans="1:11" x14ac:dyDescent="0.2">
      <c r="A32" s="2" t="s">
        <v>23</v>
      </c>
      <c r="C32" s="30"/>
      <c r="D32" s="42"/>
      <c r="E32" s="31" t="s">
        <v>24</v>
      </c>
      <c r="F32" s="32"/>
      <c r="G32" s="32"/>
      <c r="H32" s="53">
        <v>4000</v>
      </c>
      <c r="I32" s="54">
        <v>4000</v>
      </c>
      <c r="J32" s="53"/>
      <c r="K32" s="54">
        <f t="shared" si="0"/>
        <v>1</v>
      </c>
    </row>
    <row r="33" spans="1:11" hidden="1" x14ac:dyDescent="0.2">
      <c r="A33" s="2" t="s">
        <v>23</v>
      </c>
      <c r="C33" s="30"/>
      <c r="D33" s="42"/>
      <c r="E33" s="31"/>
      <c r="F33" s="32" t="s">
        <v>26</v>
      </c>
      <c r="G33" s="32" t="s">
        <v>1717</v>
      </c>
      <c r="H33" s="53"/>
      <c r="I33" s="54">
        <v>4000</v>
      </c>
      <c r="J33" s="53"/>
      <c r="K33" s="54" t="str">
        <f t="shared" si="0"/>
        <v>***</v>
      </c>
    </row>
    <row r="34" spans="1:11" x14ac:dyDescent="0.2">
      <c r="A34" s="2" t="s">
        <v>19</v>
      </c>
      <c r="C34" s="24" t="s">
        <v>1714</v>
      </c>
      <c r="D34" s="40" t="s">
        <v>1718</v>
      </c>
      <c r="E34" s="25" t="s">
        <v>1719</v>
      </c>
      <c r="F34" s="26"/>
      <c r="G34" s="26"/>
      <c r="H34" s="49">
        <v>15000</v>
      </c>
      <c r="I34" s="50">
        <v>15000</v>
      </c>
      <c r="J34" s="49" t="s">
        <v>21</v>
      </c>
      <c r="K34" s="50">
        <f t="shared" si="0"/>
        <v>1</v>
      </c>
    </row>
    <row r="35" spans="1:11" x14ac:dyDescent="0.2">
      <c r="A35" s="2" t="s">
        <v>22</v>
      </c>
      <c r="C35" s="27"/>
      <c r="D35" s="41"/>
      <c r="E35" s="28" t="s">
        <v>1708</v>
      </c>
      <c r="F35" s="29"/>
      <c r="G35" s="29"/>
      <c r="H35" s="51">
        <v>15000</v>
      </c>
      <c r="I35" s="52">
        <v>15000</v>
      </c>
      <c r="J35" s="51"/>
      <c r="K35" s="52">
        <f t="shared" si="0"/>
        <v>1</v>
      </c>
    </row>
    <row r="36" spans="1:11" x14ac:dyDescent="0.2">
      <c r="A36" s="2" t="s">
        <v>23</v>
      </c>
      <c r="C36" s="30"/>
      <c r="D36" s="42"/>
      <c r="E36" s="31" t="s">
        <v>24</v>
      </c>
      <c r="F36" s="32"/>
      <c r="G36" s="32"/>
      <c r="H36" s="53">
        <v>15000</v>
      </c>
      <c r="I36" s="54">
        <v>15000</v>
      </c>
      <c r="J36" s="53"/>
      <c r="K36" s="54">
        <f t="shared" si="0"/>
        <v>1</v>
      </c>
    </row>
    <row r="37" spans="1:11" hidden="1" x14ac:dyDescent="0.2">
      <c r="A37" s="2" t="s">
        <v>23</v>
      </c>
      <c r="C37" s="30"/>
      <c r="D37" s="42"/>
      <c r="E37" s="31"/>
      <c r="F37" s="32" t="s">
        <v>26</v>
      </c>
      <c r="G37" s="32" t="s">
        <v>1720</v>
      </c>
      <c r="H37" s="53"/>
      <c r="I37" s="54">
        <v>15000</v>
      </c>
      <c r="J37" s="53"/>
      <c r="K37" s="54" t="str">
        <f t="shared" si="0"/>
        <v>***</v>
      </c>
    </row>
    <row r="38" spans="1:11" x14ac:dyDescent="0.2">
      <c r="A38" s="2" t="s">
        <v>19</v>
      </c>
      <c r="C38" s="24" t="s">
        <v>1714</v>
      </c>
      <c r="D38" s="40" t="s">
        <v>1721</v>
      </c>
      <c r="E38" s="25" t="s">
        <v>1722</v>
      </c>
      <c r="F38" s="26"/>
      <c r="G38" s="26"/>
      <c r="H38" s="49">
        <v>2730.8</v>
      </c>
      <c r="I38" s="50">
        <v>2730.8</v>
      </c>
      <c r="J38" s="49" t="s">
        <v>21</v>
      </c>
      <c r="K38" s="50">
        <f t="shared" si="0"/>
        <v>1</v>
      </c>
    </row>
    <row r="39" spans="1:11" x14ac:dyDescent="0.2">
      <c r="A39" s="2" t="s">
        <v>22</v>
      </c>
      <c r="C39" s="27"/>
      <c r="D39" s="41"/>
      <c r="E39" s="28" t="s">
        <v>1708</v>
      </c>
      <c r="F39" s="29"/>
      <c r="G39" s="29"/>
      <c r="H39" s="51">
        <v>2730.8</v>
      </c>
      <c r="I39" s="52">
        <v>2730.8</v>
      </c>
      <c r="J39" s="51"/>
      <c r="K39" s="52">
        <f t="shared" si="0"/>
        <v>1</v>
      </c>
    </row>
    <row r="40" spans="1:11" ht="13.5" thickBot="1" x14ac:dyDescent="0.25">
      <c r="A40" s="2" t="s">
        <v>23</v>
      </c>
      <c r="C40" s="30"/>
      <c r="D40" s="42"/>
      <c r="E40" s="31" t="s">
        <v>24</v>
      </c>
      <c r="F40" s="32"/>
      <c r="G40" s="32"/>
      <c r="H40" s="53">
        <v>2730.8</v>
      </c>
      <c r="I40" s="54">
        <v>2730.8</v>
      </c>
      <c r="J40" s="53"/>
      <c r="K40" s="54">
        <f t="shared" si="0"/>
        <v>1</v>
      </c>
    </row>
    <row r="41" spans="1:11" ht="13.5" hidden="1" thickBot="1" x14ac:dyDescent="0.25">
      <c r="A41" s="2" t="s">
        <v>23</v>
      </c>
      <c r="C41" s="30"/>
      <c r="D41" s="42"/>
      <c r="E41" s="31"/>
      <c r="F41" s="32" t="s">
        <v>33</v>
      </c>
      <c r="G41" s="32" t="s">
        <v>1723</v>
      </c>
      <c r="H41" s="53"/>
      <c r="I41" s="54">
        <v>2630.8</v>
      </c>
      <c r="J41" s="53"/>
      <c r="K41" s="54" t="str">
        <f t="shared" si="0"/>
        <v>***</v>
      </c>
    </row>
    <row r="42" spans="1:11" ht="13.5" hidden="1" thickBot="1" x14ac:dyDescent="0.25">
      <c r="A42" s="2" t="s">
        <v>23</v>
      </c>
      <c r="C42" s="30"/>
      <c r="D42" s="42"/>
      <c r="E42" s="31"/>
      <c r="F42" s="32" t="s">
        <v>34</v>
      </c>
      <c r="G42" s="32" t="s">
        <v>1724</v>
      </c>
      <c r="H42" s="53"/>
      <c r="I42" s="54">
        <v>100</v>
      </c>
      <c r="J42" s="53"/>
      <c r="K42" s="54" t="str">
        <f t="shared" si="0"/>
        <v>***</v>
      </c>
    </row>
    <row r="43" spans="1:11" ht="13.5" thickBot="1" x14ac:dyDescent="0.25">
      <c r="A43" s="2" t="s">
        <v>17</v>
      </c>
      <c r="C43" s="23" t="s">
        <v>1725</v>
      </c>
      <c r="D43" s="39"/>
      <c r="E43" s="21"/>
      <c r="F43" s="22"/>
      <c r="G43" s="22"/>
      <c r="H43" s="61" t="s">
        <v>80</v>
      </c>
      <c r="I43" s="62">
        <v>396799.4</v>
      </c>
      <c r="J43" s="61"/>
      <c r="K43" s="62" t="s">
        <v>80</v>
      </c>
    </row>
    <row r="44" spans="1:11" ht="13.5" thickBot="1" x14ac:dyDescent="0.25">
      <c r="A44" s="2" t="s">
        <v>17</v>
      </c>
      <c r="C44" s="23" t="s">
        <v>35</v>
      </c>
      <c r="D44" s="39"/>
      <c r="E44" s="21"/>
      <c r="F44" s="22"/>
      <c r="G44" s="22"/>
      <c r="H44" s="61"/>
      <c r="I44" s="62"/>
      <c r="J44" s="61"/>
      <c r="K44" s="62"/>
    </row>
    <row r="45" spans="1:11" x14ac:dyDescent="0.2">
      <c r="A45" s="2" t="s">
        <v>19</v>
      </c>
      <c r="C45" s="24" t="s">
        <v>20</v>
      </c>
      <c r="D45" s="40" t="s">
        <v>1726</v>
      </c>
      <c r="E45" s="25" t="s">
        <v>1727</v>
      </c>
      <c r="F45" s="26"/>
      <c r="G45" s="26"/>
      <c r="H45" s="49">
        <v>13193.2</v>
      </c>
      <c r="I45" s="50">
        <v>4145</v>
      </c>
      <c r="J45" s="49" t="s">
        <v>21</v>
      </c>
      <c r="K45" s="50">
        <f t="shared" ref="K45:K64" si="1">IF(H45=0,"***",I45/H45)</f>
        <v>0.31417700027286782</v>
      </c>
    </row>
    <row r="46" spans="1:11" x14ac:dyDescent="0.2">
      <c r="A46" s="2" t="s">
        <v>22</v>
      </c>
      <c r="C46" s="27"/>
      <c r="D46" s="41"/>
      <c r="E46" s="28" t="s">
        <v>36</v>
      </c>
      <c r="F46" s="29"/>
      <c r="G46" s="29"/>
      <c r="H46" s="51">
        <v>0</v>
      </c>
      <c r="I46" s="52">
        <v>2490</v>
      </c>
      <c r="J46" s="51"/>
      <c r="K46" s="52" t="str">
        <f t="shared" si="1"/>
        <v>***</v>
      </c>
    </row>
    <row r="47" spans="1:11" x14ac:dyDescent="0.2">
      <c r="A47" s="2" t="s">
        <v>23</v>
      </c>
      <c r="C47" s="30"/>
      <c r="D47" s="42"/>
      <c r="E47" s="31" t="s">
        <v>24</v>
      </c>
      <c r="F47" s="32"/>
      <c r="G47" s="32"/>
      <c r="H47" s="53">
        <v>0</v>
      </c>
      <c r="I47" s="54">
        <v>2490</v>
      </c>
      <c r="J47" s="53"/>
      <c r="K47" s="54" t="str">
        <f t="shared" si="1"/>
        <v>***</v>
      </c>
    </row>
    <row r="48" spans="1:11" hidden="1" x14ac:dyDescent="0.2">
      <c r="A48" s="2" t="s">
        <v>23</v>
      </c>
      <c r="C48" s="30"/>
      <c r="D48" s="42"/>
      <c r="E48" s="31"/>
      <c r="F48" s="32" t="s">
        <v>37</v>
      </c>
      <c r="G48" s="32" t="s">
        <v>1728</v>
      </c>
      <c r="H48" s="53"/>
      <c r="I48" s="54">
        <v>20</v>
      </c>
      <c r="J48" s="53"/>
      <c r="K48" s="54" t="str">
        <f t="shared" si="1"/>
        <v>***</v>
      </c>
    </row>
    <row r="49" spans="1:11" hidden="1" x14ac:dyDescent="0.2">
      <c r="A49" s="2" t="s">
        <v>23</v>
      </c>
      <c r="C49" s="30"/>
      <c r="D49" s="42"/>
      <c r="E49" s="31"/>
      <c r="F49" s="32" t="s">
        <v>38</v>
      </c>
      <c r="G49" s="32" t="s">
        <v>1728</v>
      </c>
      <c r="H49" s="53"/>
      <c r="I49" s="54">
        <v>60</v>
      </c>
      <c r="J49" s="53"/>
      <c r="K49" s="54" t="str">
        <f t="shared" si="1"/>
        <v>***</v>
      </c>
    </row>
    <row r="50" spans="1:11" hidden="1" x14ac:dyDescent="0.2">
      <c r="A50" s="2" t="s">
        <v>23</v>
      </c>
      <c r="C50" s="30"/>
      <c r="D50" s="42"/>
      <c r="E50" s="31"/>
      <c r="F50" s="32" t="s">
        <v>39</v>
      </c>
      <c r="G50" s="32" t="s">
        <v>1728</v>
      </c>
      <c r="H50" s="53"/>
      <c r="I50" s="54">
        <v>2010</v>
      </c>
      <c r="J50" s="53"/>
      <c r="K50" s="54" t="str">
        <f t="shared" si="1"/>
        <v>***</v>
      </c>
    </row>
    <row r="51" spans="1:11" hidden="1" x14ac:dyDescent="0.2">
      <c r="A51" s="2" t="s">
        <v>23</v>
      </c>
      <c r="C51" s="30"/>
      <c r="D51" s="42"/>
      <c r="E51" s="31"/>
      <c r="F51" s="32" t="s">
        <v>40</v>
      </c>
      <c r="G51" s="32" t="s">
        <v>1728</v>
      </c>
      <c r="H51" s="53"/>
      <c r="I51" s="54">
        <v>400</v>
      </c>
      <c r="J51" s="53"/>
      <c r="K51" s="54" t="str">
        <f t="shared" si="1"/>
        <v>***</v>
      </c>
    </row>
    <row r="52" spans="1:11" x14ac:dyDescent="0.2">
      <c r="A52" s="2" t="s">
        <v>22</v>
      </c>
      <c r="C52" s="27"/>
      <c r="D52" s="41"/>
      <c r="E52" s="28" t="s">
        <v>31</v>
      </c>
      <c r="F52" s="29"/>
      <c r="G52" s="29"/>
      <c r="H52" s="51">
        <v>800</v>
      </c>
      <c r="I52" s="52">
        <v>500</v>
      </c>
      <c r="J52" s="51"/>
      <c r="K52" s="52">
        <f t="shared" si="1"/>
        <v>0.625</v>
      </c>
    </row>
    <row r="53" spans="1:11" x14ac:dyDescent="0.2">
      <c r="A53" s="2" t="s">
        <v>23</v>
      </c>
      <c r="C53" s="30"/>
      <c r="D53" s="42"/>
      <c r="E53" s="31" t="s">
        <v>24</v>
      </c>
      <c r="F53" s="32"/>
      <c r="G53" s="32"/>
      <c r="H53" s="53">
        <v>800</v>
      </c>
      <c r="I53" s="54">
        <v>500</v>
      </c>
      <c r="J53" s="53"/>
      <c r="K53" s="54">
        <f t="shared" si="1"/>
        <v>0.625</v>
      </c>
    </row>
    <row r="54" spans="1:11" hidden="1" x14ac:dyDescent="0.2">
      <c r="A54" s="2" t="s">
        <v>23</v>
      </c>
      <c r="C54" s="30"/>
      <c r="D54" s="42"/>
      <c r="E54" s="31"/>
      <c r="F54" s="32" t="s">
        <v>39</v>
      </c>
      <c r="G54" s="32" t="s">
        <v>1728</v>
      </c>
      <c r="H54" s="53"/>
      <c r="I54" s="54">
        <v>500</v>
      </c>
      <c r="J54" s="53"/>
      <c r="K54" s="54" t="str">
        <f t="shared" si="1"/>
        <v>***</v>
      </c>
    </row>
    <row r="55" spans="1:11" x14ac:dyDescent="0.2">
      <c r="A55" s="2" t="s">
        <v>22</v>
      </c>
      <c r="C55" s="27"/>
      <c r="D55" s="41"/>
      <c r="E55" s="28" t="s">
        <v>1729</v>
      </c>
      <c r="F55" s="29"/>
      <c r="G55" s="29"/>
      <c r="H55" s="51">
        <v>300</v>
      </c>
      <c r="I55" s="52">
        <v>400</v>
      </c>
      <c r="J55" s="51"/>
      <c r="K55" s="52">
        <f t="shared" si="1"/>
        <v>1.3333333333333333</v>
      </c>
    </row>
    <row r="56" spans="1:11" x14ac:dyDescent="0.2">
      <c r="A56" s="2" t="s">
        <v>23</v>
      </c>
      <c r="C56" s="30"/>
      <c r="D56" s="42"/>
      <c r="E56" s="31" t="s">
        <v>24</v>
      </c>
      <c r="F56" s="32"/>
      <c r="G56" s="32"/>
      <c r="H56" s="53">
        <v>300</v>
      </c>
      <c r="I56" s="54">
        <v>400</v>
      </c>
      <c r="J56" s="53"/>
      <c r="K56" s="54">
        <f t="shared" si="1"/>
        <v>1.3333333333333333</v>
      </c>
    </row>
    <row r="57" spans="1:11" hidden="1" x14ac:dyDescent="0.2">
      <c r="A57" s="2" t="s">
        <v>23</v>
      </c>
      <c r="C57" s="30"/>
      <c r="D57" s="42"/>
      <c r="E57" s="31"/>
      <c r="F57" s="32" t="s">
        <v>39</v>
      </c>
      <c r="G57" s="32" t="s">
        <v>1728</v>
      </c>
      <c r="H57" s="53"/>
      <c r="I57" s="54">
        <v>400</v>
      </c>
      <c r="J57" s="53"/>
      <c r="K57" s="54" t="str">
        <f t="shared" si="1"/>
        <v>***</v>
      </c>
    </row>
    <row r="58" spans="1:11" x14ac:dyDescent="0.2">
      <c r="A58" s="2" t="s">
        <v>22</v>
      </c>
      <c r="C58" s="27"/>
      <c r="D58" s="41"/>
      <c r="E58" s="28" t="s">
        <v>1730</v>
      </c>
      <c r="F58" s="29"/>
      <c r="G58" s="29"/>
      <c r="H58" s="51">
        <v>2425</v>
      </c>
      <c r="I58" s="52">
        <v>755</v>
      </c>
      <c r="J58" s="51"/>
      <c r="K58" s="52">
        <f t="shared" si="1"/>
        <v>0.31134020618556701</v>
      </c>
    </row>
    <row r="59" spans="1:11" ht="13.5" thickBot="1" x14ac:dyDescent="0.25">
      <c r="A59" s="2" t="s">
        <v>23</v>
      </c>
      <c r="C59" s="30"/>
      <c r="D59" s="42"/>
      <c r="E59" s="31" t="s">
        <v>24</v>
      </c>
      <c r="F59" s="32"/>
      <c r="G59" s="32"/>
      <c r="H59" s="53">
        <v>2425</v>
      </c>
      <c r="I59" s="54">
        <v>755</v>
      </c>
      <c r="J59" s="53"/>
      <c r="K59" s="54">
        <f t="shared" si="1"/>
        <v>0.31134020618556701</v>
      </c>
    </row>
    <row r="60" spans="1:11" ht="13.5" hidden="1" thickBot="1" x14ac:dyDescent="0.25">
      <c r="A60" s="2" t="s">
        <v>23</v>
      </c>
      <c r="C60" s="30"/>
      <c r="D60" s="42"/>
      <c r="E60" s="31"/>
      <c r="F60" s="32" t="s">
        <v>25</v>
      </c>
      <c r="G60" s="32" t="s">
        <v>1728</v>
      </c>
      <c r="H60" s="53"/>
      <c r="I60" s="54">
        <v>5</v>
      </c>
      <c r="J60" s="53"/>
      <c r="K60" s="54" t="str">
        <f t="shared" si="1"/>
        <v>***</v>
      </c>
    </row>
    <row r="61" spans="1:11" ht="13.5" hidden="1" thickBot="1" x14ac:dyDescent="0.25">
      <c r="A61" s="2" t="s">
        <v>23</v>
      </c>
      <c r="C61" s="30"/>
      <c r="D61" s="42"/>
      <c r="E61" s="31"/>
      <c r="F61" s="32" t="s">
        <v>38</v>
      </c>
      <c r="G61" s="32" t="s">
        <v>1728</v>
      </c>
      <c r="H61" s="53"/>
      <c r="I61" s="54">
        <v>150</v>
      </c>
      <c r="J61" s="53"/>
      <c r="K61" s="54" t="str">
        <f t="shared" si="1"/>
        <v>***</v>
      </c>
    </row>
    <row r="62" spans="1:11" ht="13.5" hidden="1" thickBot="1" x14ac:dyDescent="0.25">
      <c r="A62" s="2" t="s">
        <v>23</v>
      </c>
      <c r="C62" s="30"/>
      <c r="D62" s="42"/>
      <c r="E62" s="31"/>
      <c r="F62" s="32" t="s">
        <v>26</v>
      </c>
      <c r="G62" s="32" t="s">
        <v>1728</v>
      </c>
      <c r="H62" s="53"/>
      <c r="I62" s="54">
        <v>200</v>
      </c>
      <c r="J62" s="53"/>
      <c r="K62" s="54" t="str">
        <f t="shared" si="1"/>
        <v>***</v>
      </c>
    </row>
    <row r="63" spans="1:11" ht="13.5" hidden="1" thickBot="1" x14ac:dyDescent="0.25">
      <c r="A63" s="2" t="s">
        <v>23</v>
      </c>
      <c r="C63" s="30"/>
      <c r="D63" s="42"/>
      <c r="E63" s="31"/>
      <c r="F63" s="32" t="s">
        <v>32</v>
      </c>
      <c r="G63" s="32" t="s">
        <v>1728</v>
      </c>
      <c r="H63" s="53"/>
      <c r="I63" s="54">
        <v>150</v>
      </c>
      <c r="J63" s="53"/>
      <c r="K63" s="54" t="str">
        <f t="shared" si="1"/>
        <v>***</v>
      </c>
    </row>
    <row r="64" spans="1:11" ht="13.5" hidden="1" thickBot="1" x14ac:dyDescent="0.25">
      <c r="A64" s="2" t="s">
        <v>23</v>
      </c>
      <c r="C64" s="30"/>
      <c r="D64" s="42"/>
      <c r="E64" s="31"/>
      <c r="F64" s="32" t="s">
        <v>40</v>
      </c>
      <c r="G64" s="32" t="s">
        <v>1728</v>
      </c>
      <c r="H64" s="53"/>
      <c r="I64" s="54">
        <v>250</v>
      </c>
      <c r="J64" s="53"/>
      <c r="K64" s="54" t="str">
        <f t="shared" si="1"/>
        <v>***</v>
      </c>
    </row>
    <row r="65" spans="1:11" ht="13.5" thickBot="1" x14ac:dyDescent="0.25">
      <c r="A65" s="2" t="s">
        <v>17</v>
      </c>
      <c r="C65" s="23" t="s">
        <v>41</v>
      </c>
      <c r="D65" s="39"/>
      <c r="E65" s="21"/>
      <c r="F65" s="22"/>
      <c r="G65" s="22"/>
      <c r="H65" s="61" t="s">
        <v>80</v>
      </c>
      <c r="I65" s="62">
        <v>4145</v>
      </c>
      <c r="J65" s="61"/>
      <c r="K65" s="62" t="s">
        <v>80</v>
      </c>
    </row>
    <row r="66" spans="1:11" ht="13.5" thickBot="1" x14ac:dyDescent="0.25">
      <c r="A66" s="2" t="s">
        <v>42</v>
      </c>
      <c r="C66" s="7" t="s">
        <v>43</v>
      </c>
      <c r="D66" s="35"/>
      <c r="E66" s="8"/>
      <c r="F66" s="9"/>
      <c r="G66" s="9"/>
      <c r="H66" s="55" t="s">
        <v>80</v>
      </c>
      <c r="I66" s="56">
        <f>SUM(I13:I65)/5</f>
        <v>401149.4</v>
      </c>
      <c r="J66" s="55" t="e">
        <f>I66-#REF!</f>
        <v>#REF!</v>
      </c>
      <c r="K66" s="57" t="s">
        <v>80</v>
      </c>
    </row>
    <row r="67" spans="1:11" x14ac:dyDescent="0.2">
      <c r="A67" s="2" t="s">
        <v>1</v>
      </c>
      <c r="D67" s="34"/>
      <c r="H67" s="44"/>
      <c r="I67" s="44"/>
      <c r="J67" s="44"/>
      <c r="K67" s="44"/>
    </row>
  </sheetData>
  <mergeCells count="1">
    <mergeCell ref="H10:K10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96"/>
  <sheetViews>
    <sheetView showGridLines="0" tabSelected="1" topLeftCell="B1" workbookViewId="0">
      <selection activeCell="A2" sqref="A2:G4"/>
    </sheetView>
  </sheetViews>
  <sheetFormatPr defaultRowHeight="12.75" x14ac:dyDescent="0.2"/>
  <cols>
    <col min="1" max="1" width="4.28515625" style="2" hidden="1" customWidth="1"/>
    <col min="2" max="2" width="0.85546875" style="2" customWidth="1"/>
    <col min="3" max="3" width="26.140625" style="2" customWidth="1"/>
    <col min="4" max="4" width="8.7109375" style="2" customWidth="1"/>
    <col min="5" max="5" width="48.28515625" style="2" customWidth="1"/>
    <col min="6" max="6" width="4.42578125" style="1" hidden="1" customWidth="1"/>
    <col min="7" max="7" width="40" style="1" hidden="1" customWidth="1"/>
    <col min="8" max="9" width="15" style="1" customWidth="1"/>
    <col min="10" max="10" width="8.7109375" style="1" hidden="1" customWidth="1"/>
    <col min="11" max="11" width="8.28515625" style="1" customWidth="1"/>
    <col min="12" max="14" width="9.140625" style="1"/>
  </cols>
  <sheetData>
    <row r="1" spans="1:11" x14ac:dyDescent="0.2">
      <c r="A1" s="2" t="s">
        <v>21</v>
      </c>
    </row>
    <row r="3" spans="1:11" x14ac:dyDescent="0.2">
      <c r="C3" s="59" t="s">
        <v>44</v>
      </c>
      <c r="D3" s="59"/>
      <c r="E3" s="59"/>
      <c r="F3" s="60"/>
      <c r="G3" s="60"/>
      <c r="H3" s="60"/>
      <c r="I3" s="60"/>
      <c r="J3" s="60"/>
      <c r="K3" s="60"/>
    </row>
    <row r="4" spans="1:11" x14ac:dyDescent="0.2">
      <c r="C4" s="59" t="s">
        <v>45</v>
      </c>
      <c r="D4" s="59"/>
      <c r="E4" s="59"/>
      <c r="F4" s="60"/>
      <c r="G4" s="60"/>
      <c r="H4" s="60"/>
      <c r="I4" s="60"/>
      <c r="J4" s="60"/>
      <c r="K4" s="60"/>
    </row>
    <row r="5" spans="1:11" x14ac:dyDescent="0.2">
      <c r="C5" s="59" t="s">
        <v>46</v>
      </c>
      <c r="D5" s="59"/>
      <c r="E5" s="59"/>
      <c r="F5" s="60"/>
      <c r="G5" s="60"/>
      <c r="H5" s="60"/>
      <c r="I5" s="60"/>
      <c r="J5" s="60"/>
      <c r="K5" s="60"/>
    </row>
    <row r="7" spans="1:11" ht="18" x14ac:dyDescent="0.25">
      <c r="A7" s="3" t="s">
        <v>0</v>
      </c>
      <c r="B7" s="3"/>
      <c r="C7" s="4" t="s">
        <v>1731</v>
      </c>
      <c r="D7" s="33"/>
      <c r="E7" s="5"/>
      <c r="F7" s="6"/>
      <c r="G7" s="6"/>
      <c r="H7" s="43"/>
      <c r="I7" s="43"/>
      <c r="J7" s="43"/>
      <c r="K7" s="58"/>
    </row>
    <row r="8" spans="1:11" ht="13.5" thickBot="1" x14ac:dyDescent="0.25">
      <c r="A8" s="2" t="s">
        <v>1</v>
      </c>
      <c r="D8" s="34"/>
      <c r="H8" s="44"/>
      <c r="I8" s="44"/>
      <c r="J8" s="44"/>
      <c r="K8" s="44"/>
    </row>
    <row r="9" spans="1:11" ht="13.5" thickBot="1" x14ac:dyDescent="0.25">
      <c r="A9" s="2" t="s">
        <v>2</v>
      </c>
      <c r="C9" s="7" t="s">
        <v>3</v>
      </c>
      <c r="D9" s="35"/>
      <c r="E9" s="8"/>
      <c r="F9" s="9"/>
      <c r="G9" s="9"/>
      <c r="H9" s="45"/>
      <c r="I9" s="45"/>
      <c r="J9" s="45"/>
      <c r="K9" s="46"/>
    </row>
    <row r="10" spans="1:11" ht="13.5" thickBot="1" x14ac:dyDescent="0.25">
      <c r="A10" s="2" t="s">
        <v>4</v>
      </c>
      <c r="C10" s="10"/>
      <c r="D10" s="36"/>
      <c r="E10" s="11"/>
      <c r="F10" s="12"/>
      <c r="G10" s="12"/>
      <c r="H10" s="147"/>
      <c r="I10" s="147"/>
      <c r="J10" s="147"/>
      <c r="K10" s="148"/>
    </row>
    <row r="11" spans="1:11" ht="34.5" customHeight="1" x14ac:dyDescent="0.2">
      <c r="A11" s="2" t="s">
        <v>5</v>
      </c>
      <c r="C11" s="17" t="s">
        <v>6</v>
      </c>
      <c r="D11" s="37" t="s">
        <v>7</v>
      </c>
      <c r="E11" s="18" t="s">
        <v>8</v>
      </c>
      <c r="F11" s="19"/>
      <c r="G11" s="19"/>
      <c r="H11" s="19" t="s">
        <v>9</v>
      </c>
      <c r="I11" s="20" t="s">
        <v>10</v>
      </c>
      <c r="J11" s="19" t="s">
        <v>11</v>
      </c>
      <c r="K11" s="20" t="s">
        <v>12</v>
      </c>
    </row>
    <row r="12" spans="1:11" ht="13.5" customHeight="1" thickBot="1" x14ac:dyDescent="0.25">
      <c r="A12" s="2" t="s">
        <v>13</v>
      </c>
      <c r="C12" s="13"/>
      <c r="D12" s="38"/>
      <c r="E12" s="14" t="s">
        <v>14</v>
      </c>
      <c r="F12" s="15" t="s">
        <v>15</v>
      </c>
      <c r="G12" s="15" t="s">
        <v>16</v>
      </c>
      <c r="H12" s="15"/>
      <c r="I12" s="16"/>
      <c r="J12" s="15"/>
      <c r="K12" s="16"/>
    </row>
    <row r="13" spans="1:11" ht="13.5" thickBot="1" x14ac:dyDescent="0.25">
      <c r="A13" s="2" t="s">
        <v>17</v>
      </c>
      <c r="C13" s="23" t="s">
        <v>35</v>
      </c>
      <c r="D13" s="39"/>
      <c r="E13" s="21"/>
      <c r="F13" s="22"/>
      <c r="G13" s="22"/>
      <c r="H13" s="47"/>
      <c r="I13" s="48"/>
      <c r="J13" s="47"/>
      <c r="K13" s="48"/>
    </row>
    <row r="14" spans="1:11" x14ac:dyDescent="0.2">
      <c r="A14" s="2" t="s">
        <v>19</v>
      </c>
      <c r="C14" s="24" t="s">
        <v>1732</v>
      </c>
      <c r="D14" s="40" t="s">
        <v>1733</v>
      </c>
      <c r="E14" s="25" t="s">
        <v>1734</v>
      </c>
      <c r="F14" s="26"/>
      <c r="G14" s="26"/>
      <c r="H14" s="49">
        <v>87216</v>
      </c>
      <c r="I14" s="50">
        <v>110010</v>
      </c>
      <c r="J14" s="49" t="s">
        <v>21</v>
      </c>
      <c r="K14" s="50">
        <f t="shared" ref="K14:K77" si="0">IF(H14=0,"***",I14/H14)</f>
        <v>1.2613511282333516</v>
      </c>
    </row>
    <row r="15" spans="1:11" x14ac:dyDescent="0.2">
      <c r="A15" s="2" t="s">
        <v>22</v>
      </c>
      <c r="C15" s="27"/>
      <c r="D15" s="41"/>
      <c r="E15" s="28" t="s">
        <v>1735</v>
      </c>
      <c r="F15" s="29"/>
      <c r="G15" s="29"/>
      <c r="H15" s="51">
        <v>87216</v>
      </c>
      <c r="I15" s="52">
        <v>110010</v>
      </c>
      <c r="J15" s="51"/>
      <c r="K15" s="52">
        <f t="shared" si="0"/>
        <v>1.2613511282333516</v>
      </c>
    </row>
    <row r="16" spans="1:11" x14ac:dyDescent="0.2">
      <c r="A16" s="2" t="s">
        <v>23</v>
      </c>
      <c r="C16" s="30"/>
      <c r="D16" s="42"/>
      <c r="E16" s="31" t="s">
        <v>29</v>
      </c>
      <c r="F16" s="32"/>
      <c r="G16" s="32"/>
      <c r="H16" s="53">
        <v>87216</v>
      </c>
      <c r="I16" s="54">
        <v>110010</v>
      </c>
      <c r="J16" s="53"/>
      <c r="K16" s="54">
        <f t="shared" si="0"/>
        <v>1.2613511282333516</v>
      </c>
    </row>
    <row r="17" spans="1:11" hidden="1" x14ac:dyDescent="0.2">
      <c r="A17" s="2" t="s">
        <v>23</v>
      </c>
      <c r="C17" s="30"/>
      <c r="D17" s="42"/>
      <c r="E17" s="31"/>
      <c r="F17" s="32" t="s">
        <v>30</v>
      </c>
      <c r="G17" s="32" t="s">
        <v>47</v>
      </c>
      <c r="H17" s="53"/>
      <c r="I17" s="54">
        <v>110010</v>
      </c>
      <c r="J17" s="53"/>
      <c r="K17" s="54" t="str">
        <f t="shared" si="0"/>
        <v>***</v>
      </c>
    </row>
    <row r="18" spans="1:11" x14ac:dyDescent="0.2">
      <c r="A18" s="2" t="s">
        <v>19</v>
      </c>
      <c r="C18" s="24" t="s">
        <v>1736</v>
      </c>
      <c r="D18" s="40" t="s">
        <v>1733</v>
      </c>
      <c r="E18" s="25" t="s">
        <v>1734</v>
      </c>
      <c r="F18" s="26"/>
      <c r="G18" s="26"/>
      <c r="H18" s="49">
        <v>158702</v>
      </c>
      <c r="I18" s="50">
        <v>241380.2</v>
      </c>
      <c r="J18" s="49" t="s">
        <v>21</v>
      </c>
      <c r="K18" s="50">
        <f t="shared" si="0"/>
        <v>1.5209650792050511</v>
      </c>
    </row>
    <row r="19" spans="1:11" x14ac:dyDescent="0.2">
      <c r="A19" s="2" t="s">
        <v>22</v>
      </c>
      <c r="C19" s="27"/>
      <c r="D19" s="41"/>
      <c r="E19" s="28" t="s">
        <v>1737</v>
      </c>
      <c r="F19" s="29"/>
      <c r="G19" s="29"/>
      <c r="H19" s="51">
        <v>17772</v>
      </c>
      <c r="I19" s="52">
        <v>20733</v>
      </c>
      <c r="J19" s="51"/>
      <c r="K19" s="52">
        <f t="shared" si="0"/>
        <v>1.1666103983794733</v>
      </c>
    </row>
    <row r="20" spans="1:11" x14ac:dyDescent="0.2">
      <c r="A20" s="2" t="s">
        <v>23</v>
      </c>
      <c r="C20" s="30"/>
      <c r="D20" s="42"/>
      <c r="E20" s="31" t="s">
        <v>29</v>
      </c>
      <c r="F20" s="32"/>
      <c r="G20" s="32"/>
      <c r="H20" s="53">
        <v>17772</v>
      </c>
      <c r="I20" s="54">
        <v>20733</v>
      </c>
      <c r="J20" s="53"/>
      <c r="K20" s="54">
        <f t="shared" si="0"/>
        <v>1.1666103983794733</v>
      </c>
    </row>
    <row r="21" spans="1:11" hidden="1" x14ac:dyDescent="0.2">
      <c r="A21" s="2" t="s">
        <v>23</v>
      </c>
      <c r="C21" s="30"/>
      <c r="D21" s="42"/>
      <c r="E21" s="31"/>
      <c r="F21" s="32" t="s">
        <v>30</v>
      </c>
      <c r="G21" s="32" t="s">
        <v>47</v>
      </c>
      <c r="H21" s="53"/>
      <c r="I21" s="54">
        <v>20733</v>
      </c>
      <c r="J21" s="53"/>
      <c r="K21" s="54" t="str">
        <f t="shared" si="0"/>
        <v>***</v>
      </c>
    </row>
    <row r="22" spans="1:11" x14ac:dyDescent="0.2">
      <c r="A22" s="2" t="s">
        <v>22</v>
      </c>
      <c r="C22" s="27"/>
      <c r="D22" s="41"/>
      <c r="E22" s="28" t="s">
        <v>36</v>
      </c>
      <c r="F22" s="29"/>
      <c r="G22" s="29"/>
      <c r="H22" s="51">
        <v>48504</v>
      </c>
      <c r="I22" s="52">
        <v>220647.2</v>
      </c>
      <c r="J22" s="51"/>
      <c r="K22" s="52">
        <f t="shared" si="0"/>
        <v>4.5490516246082802</v>
      </c>
    </row>
    <row r="23" spans="1:11" x14ac:dyDescent="0.2">
      <c r="A23" s="2" t="s">
        <v>23</v>
      </c>
      <c r="C23" s="30"/>
      <c r="D23" s="42"/>
      <c r="E23" s="31" t="s">
        <v>29</v>
      </c>
      <c r="F23" s="32"/>
      <c r="G23" s="32"/>
      <c r="H23" s="53">
        <v>48504</v>
      </c>
      <c r="I23" s="54">
        <v>170147.20000000001</v>
      </c>
      <c r="J23" s="53"/>
      <c r="K23" s="54">
        <f t="shared" si="0"/>
        <v>3.5079003793501569</v>
      </c>
    </row>
    <row r="24" spans="1:11" hidden="1" x14ac:dyDescent="0.2">
      <c r="A24" s="2" t="s">
        <v>23</v>
      </c>
      <c r="C24" s="30"/>
      <c r="D24" s="42"/>
      <c r="E24" s="31"/>
      <c r="F24" s="32" t="s">
        <v>30</v>
      </c>
      <c r="G24" s="32" t="s">
        <v>47</v>
      </c>
      <c r="H24" s="53"/>
      <c r="I24" s="54">
        <v>170147.20000000001</v>
      </c>
      <c r="J24" s="53"/>
      <c r="K24" s="54" t="str">
        <f t="shared" si="0"/>
        <v>***</v>
      </c>
    </row>
    <row r="25" spans="1:11" x14ac:dyDescent="0.2">
      <c r="A25" s="2" t="s">
        <v>23</v>
      </c>
      <c r="C25" s="30"/>
      <c r="D25" s="42"/>
      <c r="E25" s="31" t="s">
        <v>1738</v>
      </c>
      <c r="F25" s="32"/>
      <c r="G25" s="32"/>
      <c r="H25" s="53">
        <v>0</v>
      </c>
      <c r="I25" s="54">
        <v>50500</v>
      </c>
      <c r="J25" s="53"/>
      <c r="K25" s="54" t="str">
        <f t="shared" si="0"/>
        <v>***</v>
      </c>
    </row>
    <row r="26" spans="1:11" hidden="1" x14ac:dyDescent="0.2">
      <c r="A26" s="2" t="s">
        <v>23</v>
      </c>
      <c r="C26" s="30"/>
      <c r="D26" s="42"/>
      <c r="E26" s="31"/>
      <c r="F26" s="32" t="s">
        <v>30</v>
      </c>
      <c r="G26" s="32" t="s">
        <v>47</v>
      </c>
      <c r="H26" s="53"/>
      <c r="I26" s="54">
        <v>50500</v>
      </c>
      <c r="J26" s="53"/>
      <c r="K26" s="54" t="str">
        <f t="shared" si="0"/>
        <v>***</v>
      </c>
    </row>
    <row r="27" spans="1:11" x14ac:dyDescent="0.2">
      <c r="A27" s="2" t="s">
        <v>19</v>
      </c>
      <c r="C27" s="24" t="s">
        <v>48</v>
      </c>
      <c r="D27" s="40" t="s">
        <v>1739</v>
      </c>
      <c r="E27" s="25" t="s">
        <v>1740</v>
      </c>
      <c r="F27" s="26"/>
      <c r="G27" s="26"/>
      <c r="H27" s="49">
        <v>9457.2999999999993</v>
      </c>
      <c r="I27" s="50">
        <v>38942.300000000003</v>
      </c>
      <c r="J27" s="49" t="s">
        <v>21</v>
      </c>
      <c r="K27" s="50">
        <f t="shared" si="0"/>
        <v>4.1176974400727486</v>
      </c>
    </row>
    <row r="28" spans="1:11" x14ac:dyDescent="0.2">
      <c r="A28" s="2" t="s">
        <v>22</v>
      </c>
      <c r="C28" s="27"/>
      <c r="D28" s="41"/>
      <c r="E28" s="28" t="s">
        <v>1741</v>
      </c>
      <c r="F28" s="29"/>
      <c r="G28" s="29"/>
      <c r="H28" s="51">
        <v>0</v>
      </c>
      <c r="I28" s="52">
        <v>38942.300000000003</v>
      </c>
      <c r="J28" s="51"/>
      <c r="K28" s="52" t="str">
        <f t="shared" si="0"/>
        <v>***</v>
      </c>
    </row>
    <row r="29" spans="1:11" x14ac:dyDescent="0.2">
      <c r="A29" s="2" t="s">
        <v>23</v>
      </c>
      <c r="C29" s="30"/>
      <c r="D29" s="42"/>
      <c r="E29" s="31" t="s">
        <v>24</v>
      </c>
      <c r="F29" s="32"/>
      <c r="G29" s="32"/>
      <c r="H29" s="53">
        <v>0</v>
      </c>
      <c r="I29" s="54">
        <v>38942.300000000003</v>
      </c>
      <c r="J29" s="53"/>
      <c r="K29" s="54" t="str">
        <f t="shared" si="0"/>
        <v>***</v>
      </c>
    </row>
    <row r="30" spans="1:11" hidden="1" x14ac:dyDescent="0.2">
      <c r="A30" s="2" t="s">
        <v>23</v>
      </c>
      <c r="C30" s="30"/>
      <c r="D30" s="42"/>
      <c r="E30" s="31"/>
      <c r="F30" s="32" t="s">
        <v>49</v>
      </c>
      <c r="G30" s="32" t="s">
        <v>1740</v>
      </c>
      <c r="H30" s="53"/>
      <c r="I30" s="54">
        <v>38942.300000000003</v>
      </c>
      <c r="J30" s="53"/>
      <c r="K30" s="54" t="str">
        <f t="shared" si="0"/>
        <v>***</v>
      </c>
    </row>
    <row r="31" spans="1:11" x14ac:dyDescent="0.2">
      <c r="A31" s="2" t="s">
        <v>19</v>
      </c>
      <c r="C31" s="24" t="s">
        <v>20</v>
      </c>
      <c r="D31" s="40" t="s">
        <v>1742</v>
      </c>
      <c r="E31" s="25" t="s">
        <v>1743</v>
      </c>
      <c r="F31" s="26"/>
      <c r="G31" s="26"/>
      <c r="H31" s="49">
        <v>15000</v>
      </c>
      <c r="I31" s="50">
        <v>10000</v>
      </c>
      <c r="J31" s="49" t="s">
        <v>21</v>
      </c>
      <c r="K31" s="50">
        <f t="shared" si="0"/>
        <v>0.66666666666666663</v>
      </c>
    </row>
    <row r="32" spans="1:11" x14ac:dyDescent="0.2">
      <c r="A32" s="2" t="s">
        <v>22</v>
      </c>
      <c r="C32" s="27"/>
      <c r="D32" s="41"/>
      <c r="E32" s="28" t="s">
        <v>1744</v>
      </c>
      <c r="F32" s="29"/>
      <c r="G32" s="29"/>
      <c r="H32" s="51">
        <v>15000</v>
      </c>
      <c r="I32" s="52">
        <v>10000</v>
      </c>
      <c r="J32" s="51"/>
      <c r="K32" s="52">
        <f t="shared" si="0"/>
        <v>0.66666666666666663</v>
      </c>
    </row>
    <row r="33" spans="1:11" x14ac:dyDescent="0.2">
      <c r="A33" s="2" t="s">
        <v>23</v>
      </c>
      <c r="C33" s="30"/>
      <c r="D33" s="42"/>
      <c r="E33" s="31" t="s">
        <v>24</v>
      </c>
      <c r="F33" s="32"/>
      <c r="G33" s="32"/>
      <c r="H33" s="53">
        <v>15000</v>
      </c>
      <c r="I33" s="54">
        <v>10000</v>
      </c>
      <c r="J33" s="53"/>
      <c r="K33" s="54">
        <f t="shared" si="0"/>
        <v>0.66666666666666663</v>
      </c>
    </row>
    <row r="34" spans="1:11" hidden="1" x14ac:dyDescent="0.2">
      <c r="A34" s="2" t="s">
        <v>23</v>
      </c>
      <c r="C34" s="30"/>
      <c r="D34" s="42"/>
      <c r="E34" s="31"/>
      <c r="F34" s="32" t="s">
        <v>34</v>
      </c>
      <c r="G34" s="32" t="s">
        <v>1745</v>
      </c>
      <c r="H34" s="53"/>
      <c r="I34" s="54">
        <v>10000</v>
      </c>
      <c r="J34" s="53"/>
      <c r="K34" s="54" t="str">
        <f t="shared" si="0"/>
        <v>***</v>
      </c>
    </row>
    <row r="35" spans="1:11" x14ac:dyDescent="0.2">
      <c r="A35" s="2" t="s">
        <v>19</v>
      </c>
      <c r="C35" s="24" t="s">
        <v>20</v>
      </c>
      <c r="D35" s="40" t="s">
        <v>1746</v>
      </c>
      <c r="E35" s="25" t="s">
        <v>1747</v>
      </c>
      <c r="F35" s="26"/>
      <c r="G35" s="26"/>
      <c r="H35" s="49">
        <v>22900</v>
      </c>
      <c r="I35" s="50">
        <v>28123</v>
      </c>
      <c r="J35" s="49" t="s">
        <v>21</v>
      </c>
      <c r="K35" s="50">
        <f t="shared" si="0"/>
        <v>1.2280786026200874</v>
      </c>
    </row>
    <row r="36" spans="1:11" x14ac:dyDescent="0.2">
      <c r="A36" s="2" t="s">
        <v>22</v>
      </c>
      <c r="C36" s="27"/>
      <c r="D36" s="41"/>
      <c r="E36" s="28" t="s">
        <v>50</v>
      </c>
      <c r="F36" s="29"/>
      <c r="G36" s="29"/>
      <c r="H36" s="51">
        <v>13900</v>
      </c>
      <c r="I36" s="52">
        <v>14100</v>
      </c>
      <c r="J36" s="51"/>
      <c r="K36" s="52">
        <f t="shared" si="0"/>
        <v>1.014388489208633</v>
      </c>
    </row>
    <row r="37" spans="1:11" x14ac:dyDescent="0.2">
      <c r="A37" s="2" t="s">
        <v>23</v>
      </c>
      <c r="C37" s="30"/>
      <c r="D37" s="42"/>
      <c r="E37" s="31" t="s">
        <v>24</v>
      </c>
      <c r="F37" s="32"/>
      <c r="G37" s="32"/>
      <c r="H37" s="53">
        <v>13900</v>
      </c>
      <c r="I37" s="54">
        <v>14100</v>
      </c>
      <c r="J37" s="53"/>
      <c r="K37" s="54">
        <f t="shared" si="0"/>
        <v>1.014388489208633</v>
      </c>
    </row>
    <row r="38" spans="1:11" hidden="1" x14ac:dyDescent="0.2">
      <c r="A38" s="2" t="s">
        <v>23</v>
      </c>
      <c r="C38" s="30"/>
      <c r="D38" s="42"/>
      <c r="E38" s="31"/>
      <c r="F38" s="32" t="s">
        <v>39</v>
      </c>
      <c r="G38" s="32" t="s">
        <v>1748</v>
      </c>
      <c r="H38" s="53"/>
      <c r="I38" s="54">
        <v>200</v>
      </c>
      <c r="J38" s="53"/>
      <c r="K38" s="54" t="str">
        <f t="shared" si="0"/>
        <v>***</v>
      </c>
    </row>
    <row r="39" spans="1:11" hidden="1" x14ac:dyDescent="0.2">
      <c r="A39" s="2" t="s">
        <v>23</v>
      </c>
      <c r="C39" s="30"/>
      <c r="D39" s="42"/>
      <c r="E39" s="31"/>
      <c r="F39" s="32" t="s">
        <v>32</v>
      </c>
      <c r="G39" s="32" t="s">
        <v>1748</v>
      </c>
      <c r="H39" s="53"/>
      <c r="I39" s="54">
        <v>5860</v>
      </c>
      <c r="J39" s="53"/>
      <c r="K39" s="54" t="str">
        <f t="shared" si="0"/>
        <v>***</v>
      </c>
    </row>
    <row r="40" spans="1:11" hidden="1" x14ac:dyDescent="0.2">
      <c r="A40" s="2" t="s">
        <v>23</v>
      </c>
      <c r="C40" s="30"/>
      <c r="D40" s="42"/>
      <c r="E40" s="31"/>
      <c r="F40" s="32" t="s">
        <v>40</v>
      </c>
      <c r="G40" s="32" t="s">
        <v>1748</v>
      </c>
      <c r="H40" s="53"/>
      <c r="I40" s="54">
        <v>8000</v>
      </c>
      <c r="J40" s="53"/>
      <c r="K40" s="54" t="str">
        <f t="shared" si="0"/>
        <v>***</v>
      </c>
    </row>
    <row r="41" spans="1:11" hidden="1" x14ac:dyDescent="0.2">
      <c r="A41" s="2" t="s">
        <v>23</v>
      </c>
      <c r="C41" s="30"/>
      <c r="D41" s="42"/>
      <c r="E41" s="31"/>
      <c r="F41" s="32" t="s">
        <v>33</v>
      </c>
      <c r="G41" s="32" t="s">
        <v>1748</v>
      </c>
      <c r="H41" s="53"/>
      <c r="I41" s="54">
        <v>40</v>
      </c>
      <c r="J41" s="53"/>
      <c r="K41" s="54" t="str">
        <f t="shared" si="0"/>
        <v>***</v>
      </c>
    </row>
    <row r="42" spans="1:11" x14ac:dyDescent="0.2">
      <c r="A42" s="2" t="s">
        <v>22</v>
      </c>
      <c r="C42" s="27"/>
      <c r="D42" s="41"/>
      <c r="E42" s="28" t="s">
        <v>51</v>
      </c>
      <c r="F42" s="29"/>
      <c r="G42" s="29"/>
      <c r="H42" s="51">
        <v>30</v>
      </c>
      <c r="I42" s="52">
        <v>30</v>
      </c>
      <c r="J42" s="51"/>
      <c r="K42" s="52">
        <f t="shared" si="0"/>
        <v>1</v>
      </c>
    </row>
    <row r="43" spans="1:11" x14ac:dyDescent="0.2">
      <c r="A43" s="2" t="s">
        <v>23</v>
      </c>
      <c r="C43" s="30"/>
      <c r="D43" s="42"/>
      <c r="E43" s="31" t="s">
        <v>24</v>
      </c>
      <c r="F43" s="32"/>
      <c r="G43" s="32"/>
      <c r="H43" s="53">
        <v>30</v>
      </c>
      <c r="I43" s="54">
        <v>30</v>
      </c>
      <c r="J43" s="53"/>
      <c r="K43" s="54">
        <f t="shared" si="0"/>
        <v>1</v>
      </c>
    </row>
    <row r="44" spans="1:11" hidden="1" x14ac:dyDescent="0.2">
      <c r="A44" s="2" t="s">
        <v>23</v>
      </c>
      <c r="C44" s="30"/>
      <c r="D44" s="42"/>
      <c r="E44" s="31"/>
      <c r="F44" s="32" t="s">
        <v>39</v>
      </c>
      <c r="G44" s="32" t="s">
        <v>1748</v>
      </c>
      <c r="H44" s="53"/>
      <c r="I44" s="54">
        <v>30</v>
      </c>
      <c r="J44" s="53"/>
      <c r="K44" s="54" t="str">
        <f t="shared" si="0"/>
        <v>***</v>
      </c>
    </row>
    <row r="45" spans="1:11" x14ac:dyDescent="0.2">
      <c r="A45" s="2" t="s">
        <v>22</v>
      </c>
      <c r="C45" s="27"/>
      <c r="D45" s="41"/>
      <c r="E45" s="28" t="s">
        <v>1730</v>
      </c>
      <c r="F45" s="29"/>
      <c r="G45" s="29"/>
      <c r="H45" s="51">
        <v>200</v>
      </c>
      <c r="I45" s="52">
        <v>7203</v>
      </c>
      <c r="J45" s="51"/>
      <c r="K45" s="52">
        <f t="shared" si="0"/>
        <v>36.015000000000001</v>
      </c>
    </row>
    <row r="46" spans="1:11" x14ac:dyDescent="0.2">
      <c r="A46" s="2" t="s">
        <v>23</v>
      </c>
      <c r="C46" s="30"/>
      <c r="D46" s="42"/>
      <c r="E46" s="31" t="s">
        <v>24</v>
      </c>
      <c r="F46" s="32"/>
      <c r="G46" s="32"/>
      <c r="H46" s="53">
        <v>200</v>
      </c>
      <c r="I46" s="54">
        <v>7203</v>
      </c>
      <c r="J46" s="53"/>
      <c r="K46" s="54">
        <f t="shared" si="0"/>
        <v>36.015000000000001</v>
      </c>
    </row>
    <row r="47" spans="1:11" hidden="1" x14ac:dyDescent="0.2">
      <c r="A47" s="2" t="s">
        <v>23</v>
      </c>
      <c r="C47" s="30"/>
      <c r="D47" s="42"/>
      <c r="E47" s="31"/>
      <c r="F47" s="32" t="s">
        <v>38</v>
      </c>
      <c r="G47" s="32" t="s">
        <v>1748</v>
      </c>
      <c r="H47" s="53"/>
      <c r="I47" s="54">
        <v>12</v>
      </c>
      <c r="J47" s="53"/>
      <c r="K47" s="54" t="str">
        <f t="shared" si="0"/>
        <v>***</v>
      </c>
    </row>
    <row r="48" spans="1:11" hidden="1" x14ac:dyDescent="0.2">
      <c r="A48" s="2" t="s">
        <v>23</v>
      </c>
      <c r="C48" s="30"/>
      <c r="D48" s="42"/>
      <c r="E48" s="31"/>
      <c r="F48" s="32" t="s">
        <v>39</v>
      </c>
      <c r="G48" s="32" t="s">
        <v>1748</v>
      </c>
      <c r="H48" s="53"/>
      <c r="I48" s="54">
        <v>191</v>
      </c>
      <c r="J48" s="53"/>
      <c r="K48" s="54" t="str">
        <f t="shared" si="0"/>
        <v>***</v>
      </c>
    </row>
    <row r="49" spans="1:11" hidden="1" x14ac:dyDescent="0.2">
      <c r="A49" s="2" t="s">
        <v>23</v>
      </c>
      <c r="C49" s="30"/>
      <c r="D49" s="42"/>
      <c r="E49" s="31"/>
      <c r="F49" s="32" t="s">
        <v>40</v>
      </c>
      <c r="G49" s="32" t="s">
        <v>1748</v>
      </c>
      <c r="H49" s="53"/>
      <c r="I49" s="54">
        <v>7000</v>
      </c>
      <c r="J49" s="53"/>
      <c r="K49" s="54" t="str">
        <f t="shared" si="0"/>
        <v>***</v>
      </c>
    </row>
    <row r="50" spans="1:11" x14ac:dyDescent="0.2">
      <c r="A50" s="2" t="s">
        <v>22</v>
      </c>
      <c r="C50" s="27"/>
      <c r="D50" s="41"/>
      <c r="E50" s="28" t="s">
        <v>1749</v>
      </c>
      <c r="F50" s="29"/>
      <c r="G50" s="29"/>
      <c r="H50" s="51">
        <v>5770</v>
      </c>
      <c r="I50" s="52">
        <v>6790</v>
      </c>
      <c r="J50" s="51"/>
      <c r="K50" s="52">
        <f t="shared" si="0"/>
        <v>1.1767764298093588</v>
      </c>
    </row>
    <row r="51" spans="1:11" x14ac:dyDescent="0.2">
      <c r="A51" s="2" t="s">
        <v>23</v>
      </c>
      <c r="C51" s="30"/>
      <c r="D51" s="42"/>
      <c r="E51" s="31" t="s">
        <v>24</v>
      </c>
      <c r="F51" s="32"/>
      <c r="G51" s="32"/>
      <c r="H51" s="53">
        <v>5770</v>
      </c>
      <c r="I51" s="54">
        <v>6790</v>
      </c>
      <c r="J51" s="53"/>
      <c r="K51" s="54">
        <f t="shared" si="0"/>
        <v>1.1767764298093588</v>
      </c>
    </row>
    <row r="52" spans="1:11" hidden="1" x14ac:dyDescent="0.2">
      <c r="A52" s="2" t="s">
        <v>23</v>
      </c>
      <c r="C52" s="30"/>
      <c r="D52" s="42"/>
      <c r="E52" s="31"/>
      <c r="F52" s="32" t="s">
        <v>25</v>
      </c>
      <c r="G52" s="32" t="s">
        <v>1748</v>
      </c>
      <c r="H52" s="53"/>
      <c r="I52" s="54">
        <v>10</v>
      </c>
      <c r="J52" s="53"/>
      <c r="K52" s="54" t="str">
        <f t="shared" si="0"/>
        <v>***</v>
      </c>
    </row>
    <row r="53" spans="1:11" hidden="1" x14ac:dyDescent="0.2">
      <c r="A53" s="2" t="s">
        <v>23</v>
      </c>
      <c r="C53" s="30"/>
      <c r="D53" s="42"/>
      <c r="E53" s="31"/>
      <c r="F53" s="32" t="s">
        <v>39</v>
      </c>
      <c r="G53" s="32" t="s">
        <v>1748</v>
      </c>
      <c r="H53" s="53"/>
      <c r="I53" s="54">
        <v>5330</v>
      </c>
      <c r="J53" s="53"/>
      <c r="K53" s="54" t="str">
        <f t="shared" si="0"/>
        <v>***</v>
      </c>
    </row>
    <row r="54" spans="1:11" hidden="1" x14ac:dyDescent="0.2">
      <c r="A54" s="2" t="s">
        <v>23</v>
      </c>
      <c r="C54" s="30"/>
      <c r="D54" s="42"/>
      <c r="E54" s="31"/>
      <c r="F54" s="32" t="s">
        <v>26</v>
      </c>
      <c r="G54" s="32" t="s">
        <v>1748</v>
      </c>
      <c r="H54" s="53"/>
      <c r="I54" s="54">
        <v>500</v>
      </c>
      <c r="J54" s="53"/>
      <c r="K54" s="54" t="str">
        <f t="shared" si="0"/>
        <v>***</v>
      </c>
    </row>
    <row r="55" spans="1:11" hidden="1" x14ac:dyDescent="0.2">
      <c r="A55" s="2" t="s">
        <v>23</v>
      </c>
      <c r="C55" s="30"/>
      <c r="D55" s="42"/>
      <c r="E55" s="31"/>
      <c r="F55" s="32" t="s">
        <v>32</v>
      </c>
      <c r="G55" s="32" t="s">
        <v>1748</v>
      </c>
      <c r="H55" s="53"/>
      <c r="I55" s="54">
        <v>550</v>
      </c>
      <c r="J55" s="53"/>
      <c r="K55" s="54" t="str">
        <f t="shared" si="0"/>
        <v>***</v>
      </c>
    </row>
    <row r="56" spans="1:11" hidden="1" x14ac:dyDescent="0.2">
      <c r="A56" s="2" t="s">
        <v>23</v>
      </c>
      <c r="C56" s="30"/>
      <c r="D56" s="42"/>
      <c r="E56" s="31"/>
      <c r="F56" s="32" t="s">
        <v>33</v>
      </c>
      <c r="G56" s="32" t="s">
        <v>1748</v>
      </c>
      <c r="H56" s="53"/>
      <c r="I56" s="54">
        <v>400</v>
      </c>
      <c r="J56" s="53"/>
      <c r="K56" s="54" t="str">
        <f t="shared" si="0"/>
        <v>***</v>
      </c>
    </row>
    <row r="57" spans="1:11" x14ac:dyDescent="0.2">
      <c r="A57" s="2" t="s">
        <v>19</v>
      </c>
      <c r="C57" s="24" t="s">
        <v>1750</v>
      </c>
      <c r="D57" s="40" t="s">
        <v>1751</v>
      </c>
      <c r="E57" s="25" t="s">
        <v>1752</v>
      </c>
      <c r="F57" s="26"/>
      <c r="G57" s="26"/>
      <c r="H57" s="49">
        <v>18053.599999999999</v>
      </c>
      <c r="I57" s="50">
        <v>18053.599999999999</v>
      </c>
      <c r="J57" s="49" t="s">
        <v>21</v>
      </c>
      <c r="K57" s="50">
        <f t="shared" si="0"/>
        <v>1</v>
      </c>
    </row>
    <row r="58" spans="1:11" x14ac:dyDescent="0.2">
      <c r="A58" s="2" t="s">
        <v>22</v>
      </c>
      <c r="C58" s="27"/>
      <c r="D58" s="41"/>
      <c r="E58" s="28" t="s">
        <v>1753</v>
      </c>
      <c r="F58" s="29"/>
      <c r="G58" s="29"/>
      <c r="H58" s="51">
        <v>18053.599999999999</v>
      </c>
      <c r="I58" s="52">
        <v>18053.599999999999</v>
      </c>
      <c r="J58" s="51"/>
      <c r="K58" s="52">
        <f t="shared" si="0"/>
        <v>1</v>
      </c>
    </row>
    <row r="59" spans="1:11" x14ac:dyDescent="0.2">
      <c r="A59" s="2" t="s">
        <v>23</v>
      </c>
      <c r="C59" s="30"/>
      <c r="D59" s="42"/>
      <c r="E59" s="31" t="s">
        <v>29</v>
      </c>
      <c r="F59" s="32"/>
      <c r="G59" s="32"/>
      <c r="H59" s="53">
        <v>100</v>
      </c>
      <c r="I59" s="54">
        <v>100</v>
      </c>
      <c r="J59" s="53"/>
      <c r="K59" s="54">
        <f t="shared" si="0"/>
        <v>1</v>
      </c>
    </row>
    <row r="60" spans="1:11" hidden="1" x14ac:dyDescent="0.2">
      <c r="A60" s="2" t="s">
        <v>23</v>
      </c>
      <c r="C60" s="30"/>
      <c r="D60" s="42"/>
      <c r="E60" s="31"/>
      <c r="F60" s="32" t="s">
        <v>32</v>
      </c>
      <c r="G60" s="32" t="s">
        <v>1752</v>
      </c>
      <c r="H60" s="53"/>
      <c r="I60" s="54">
        <v>100</v>
      </c>
      <c r="J60" s="53"/>
      <c r="K60" s="54" t="str">
        <f t="shared" si="0"/>
        <v>***</v>
      </c>
    </row>
    <row r="61" spans="1:11" x14ac:dyDescent="0.2">
      <c r="A61" s="2" t="s">
        <v>23</v>
      </c>
      <c r="C61" s="30"/>
      <c r="D61" s="42"/>
      <c r="E61" s="31" t="s">
        <v>1754</v>
      </c>
      <c r="F61" s="32"/>
      <c r="G61" s="32"/>
      <c r="H61" s="53">
        <v>2693</v>
      </c>
      <c r="I61" s="54">
        <v>2693</v>
      </c>
      <c r="J61" s="53"/>
      <c r="K61" s="54">
        <f t="shared" si="0"/>
        <v>1</v>
      </c>
    </row>
    <row r="62" spans="1:11" hidden="1" x14ac:dyDescent="0.2">
      <c r="A62" s="2" t="s">
        <v>23</v>
      </c>
      <c r="C62" s="30"/>
      <c r="D62" s="42"/>
      <c r="E62" s="31"/>
      <c r="F62" s="32" t="s">
        <v>32</v>
      </c>
      <c r="G62" s="32" t="s">
        <v>1752</v>
      </c>
      <c r="H62" s="53"/>
      <c r="I62" s="54">
        <v>2693</v>
      </c>
      <c r="J62" s="53"/>
      <c r="K62" s="54" t="str">
        <f t="shared" si="0"/>
        <v>***</v>
      </c>
    </row>
    <row r="63" spans="1:11" x14ac:dyDescent="0.2">
      <c r="A63" s="2" t="s">
        <v>23</v>
      </c>
      <c r="C63" s="30"/>
      <c r="D63" s="42"/>
      <c r="E63" s="31" t="s">
        <v>1755</v>
      </c>
      <c r="F63" s="32"/>
      <c r="G63" s="32"/>
      <c r="H63" s="53">
        <v>15260.6</v>
      </c>
      <c r="I63" s="54">
        <v>15260.6</v>
      </c>
      <c r="J63" s="53"/>
      <c r="K63" s="54">
        <f t="shared" si="0"/>
        <v>1</v>
      </c>
    </row>
    <row r="64" spans="1:11" hidden="1" x14ac:dyDescent="0.2">
      <c r="A64" s="2" t="s">
        <v>23</v>
      </c>
      <c r="C64" s="30"/>
      <c r="D64" s="42"/>
      <c r="E64" s="31"/>
      <c r="F64" s="32" t="s">
        <v>32</v>
      </c>
      <c r="G64" s="32" t="s">
        <v>1752</v>
      </c>
      <c r="H64" s="53"/>
      <c r="I64" s="54">
        <v>15260.6</v>
      </c>
      <c r="J64" s="53"/>
      <c r="K64" s="54" t="str">
        <f t="shared" si="0"/>
        <v>***</v>
      </c>
    </row>
    <row r="65" spans="1:11" x14ac:dyDescent="0.2">
      <c r="A65" s="2" t="s">
        <v>19</v>
      </c>
      <c r="C65" s="24" t="s">
        <v>1750</v>
      </c>
      <c r="D65" s="40" t="s">
        <v>1756</v>
      </c>
      <c r="E65" s="25" t="s">
        <v>1757</v>
      </c>
      <c r="F65" s="26"/>
      <c r="G65" s="26"/>
      <c r="H65" s="49">
        <v>3000</v>
      </c>
      <c r="I65" s="50">
        <v>2500</v>
      </c>
      <c r="J65" s="49" t="s">
        <v>21</v>
      </c>
      <c r="K65" s="50">
        <f t="shared" si="0"/>
        <v>0.83333333333333337</v>
      </c>
    </row>
    <row r="66" spans="1:11" x14ac:dyDescent="0.2">
      <c r="A66" s="2" t="s">
        <v>22</v>
      </c>
      <c r="C66" s="27"/>
      <c r="D66" s="41"/>
      <c r="E66" s="28" t="s">
        <v>1758</v>
      </c>
      <c r="F66" s="29"/>
      <c r="G66" s="29"/>
      <c r="H66" s="51">
        <v>3000</v>
      </c>
      <c r="I66" s="52">
        <v>2500</v>
      </c>
      <c r="J66" s="51"/>
      <c r="K66" s="52">
        <f t="shared" si="0"/>
        <v>0.83333333333333337</v>
      </c>
    </row>
    <row r="67" spans="1:11" x14ac:dyDescent="0.2">
      <c r="A67" s="2" t="s">
        <v>23</v>
      </c>
      <c r="C67" s="30"/>
      <c r="D67" s="42"/>
      <c r="E67" s="31" t="s">
        <v>24</v>
      </c>
      <c r="F67" s="32"/>
      <c r="G67" s="32"/>
      <c r="H67" s="53">
        <v>3000</v>
      </c>
      <c r="I67" s="54">
        <v>2500</v>
      </c>
      <c r="J67" s="53"/>
      <c r="K67" s="54">
        <f t="shared" si="0"/>
        <v>0.83333333333333337</v>
      </c>
    </row>
    <row r="68" spans="1:11" hidden="1" x14ac:dyDescent="0.2">
      <c r="A68" s="2" t="s">
        <v>23</v>
      </c>
      <c r="C68" s="30"/>
      <c r="D68" s="42"/>
      <c r="E68" s="31"/>
      <c r="F68" s="32" t="s">
        <v>26</v>
      </c>
      <c r="G68" s="32" t="s">
        <v>1759</v>
      </c>
      <c r="H68" s="53"/>
      <c r="I68" s="54">
        <v>2435</v>
      </c>
      <c r="J68" s="53"/>
      <c r="K68" s="54" t="str">
        <f t="shared" si="0"/>
        <v>***</v>
      </c>
    </row>
    <row r="69" spans="1:11" hidden="1" x14ac:dyDescent="0.2">
      <c r="A69" s="2" t="s">
        <v>23</v>
      </c>
      <c r="C69" s="30"/>
      <c r="D69" s="42"/>
      <c r="E69" s="31"/>
      <c r="F69" s="32" t="s">
        <v>32</v>
      </c>
      <c r="G69" s="32" t="s">
        <v>1760</v>
      </c>
      <c r="H69" s="53"/>
      <c r="I69" s="54">
        <v>65</v>
      </c>
      <c r="J69" s="53"/>
      <c r="K69" s="54" t="str">
        <f t="shared" si="0"/>
        <v>***</v>
      </c>
    </row>
    <row r="70" spans="1:11" x14ac:dyDescent="0.2">
      <c r="A70" s="2" t="s">
        <v>19</v>
      </c>
      <c r="C70" s="24" t="s">
        <v>1750</v>
      </c>
      <c r="D70" s="40" t="s">
        <v>1761</v>
      </c>
      <c r="E70" s="25" t="s">
        <v>1762</v>
      </c>
      <c r="F70" s="26"/>
      <c r="G70" s="26"/>
      <c r="H70" s="49">
        <v>16453</v>
      </c>
      <c r="I70" s="50">
        <v>16203</v>
      </c>
      <c r="J70" s="49" t="s">
        <v>21</v>
      </c>
      <c r="K70" s="50">
        <f t="shared" si="0"/>
        <v>0.98480520269859595</v>
      </c>
    </row>
    <row r="71" spans="1:11" x14ac:dyDescent="0.2">
      <c r="A71" s="2" t="s">
        <v>22</v>
      </c>
      <c r="C71" s="27"/>
      <c r="D71" s="41"/>
      <c r="E71" s="28" t="s">
        <v>1763</v>
      </c>
      <c r="F71" s="29"/>
      <c r="G71" s="29"/>
      <c r="H71" s="51">
        <v>140</v>
      </c>
      <c r="I71" s="52">
        <v>140</v>
      </c>
      <c r="J71" s="51"/>
      <c r="K71" s="52">
        <f t="shared" si="0"/>
        <v>1</v>
      </c>
    </row>
    <row r="72" spans="1:11" x14ac:dyDescent="0.2">
      <c r="A72" s="2" t="s">
        <v>23</v>
      </c>
      <c r="C72" s="30"/>
      <c r="D72" s="42"/>
      <c r="E72" s="31" t="s">
        <v>24</v>
      </c>
      <c r="F72" s="32"/>
      <c r="G72" s="32"/>
      <c r="H72" s="53">
        <v>140</v>
      </c>
      <c r="I72" s="54">
        <v>140</v>
      </c>
      <c r="J72" s="53"/>
      <c r="K72" s="54">
        <f t="shared" si="0"/>
        <v>1</v>
      </c>
    </row>
    <row r="73" spans="1:11" hidden="1" x14ac:dyDescent="0.2">
      <c r="A73" s="2" t="s">
        <v>23</v>
      </c>
      <c r="C73" s="30"/>
      <c r="D73" s="42"/>
      <c r="E73" s="31"/>
      <c r="F73" s="32" t="s">
        <v>32</v>
      </c>
      <c r="G73" s="32" t="s">
        <v>1764</v>
      </c>
      <c r="H73" s="53"/>
      <c r="I73" s="54">
        <v>140</v>
      </c>
      <c r="J73" s="53"/>
      <c r="K73" s="54" t="str">
        <f t="shared" si="0"/>
        <v>***</v>
      </c>
    </row>
    <row r="74" spans="1:11" x14ac:dyDescent="0.2">
      <c r="A74" s="2" t="s">
        <v>22</v>
      </c>
      <c r="C74" s="27"/>
      <c r="D74" s="41"/>
      <c r="E74" s="28" t="s">
        <v>1758</v>
      </c>
      <c r="F74" s="29"/>
      <c r="G74" s="29"/>
      <c r="H74" s="51">
        <v>2150</v>
      </c>
      <c r="I74" s="52">
        <v>2150</v>
      </c>
      <c r="J74" s="51"/>
      <c r="K74" s="52">
        <f t="shared" si="0"/>
        <v>1</v>
      </c>
    </row>
    <row r="75" spans="1:11" x14ac:dyDescent="0.2">
      <c r="A75" s="2" t="s">
        <v>23</v>
      </c>
      <c r="C75" s="30"/>
      <c r="D75" s="42"/>
      <c r="E75" s="31" t="s">
        <v>24</v>
      </c>
      <c r="F75" s="32"/>
      <c r="G75" s="32"/>
      <c r="H75" s="53">
        <v>2150</v>
      </c>
      <c r="I75" s="54">
        <v>2150</v>
      </c>
      <c r="J75" s="53"/>
      <c r="K75" s="54">
        <f t="shared" si="0"/>
        <v>1</v>
      </c>
    </row>
    <row r="76" spans="1:11" hidden="1" x14ac:dyDescent="0.2">
      <c r="A76" s="2" t="s">
        <v>23</v>
      </c>
      <c r="C76" s="30"/>
      <c r="D76" s="42"/>
      <c r="E76" s="31"/>
      <c r="F76" s="32" t="s">
        <v>52</v>
      </c>
      <c r="G76" s="32" t="s">
        <v>1765</v>
      </c>
      <c r="H76" s="53"/>
      <c r="I76" s="54">
        <v>200</v>
      </c>
      <c r="J76" s="53"/>
      <c r="K76" s="54" t="str">
        <f t="shared" si="0"/>
        <v>***</v>
      </c>
    </row>
    <row r="77" spans="1:11" hidden="1" x14ac:dyDescent="0.2">
      <c r="A77" s="2" t="s">
        <v>23</v>
      </c>
      <c r="C77" s="30"/>
      <c r="D77" s="42"/>
      <c r="E77" s="31"/>
      <c r="F77" s="32" t="s">
        <v>26</v>
      </c>
      <c r="G77" s="32" t="s">
        <v>1766</v>
      </c>
      <c r="H77" s="53"/>
      <c r="I77" s="54">
        <v>1400</v>
      </c>
      <c r="J77" s="53"/>
      <c r="K77" s="54" t="str">
        <f t="shared" si="0"/>
        <v>***</v>
      </c>
    </row>
    <row r="78" spans="1:11" hidden="1" x14ac:dyDescent="0.2">
      <c r="A78" s="2" t="s">
        <v>23</v>
      </c>
      <c r="C78" s="30"/>
      <c r="D78" s="42"/>
      <c r="E78" s="31"/>
      <c r="F78" s="32" t="s">
        <v>32</v>
      </c>
      <c r="G78" s="32" t="s">
        <v>1767</v>
      </c>
      <c r="H78" s="53"/>
      <c r="I78" s="54">
        <v>300</v>
      </c>
      <c r="J78" s="53"/>
      <c r="K78" s="54" t="str">
        <f t="shared" ref="K78:K141" si="1">IF(H78=0,"***",I78/H78)</f>
        <v>***</v>
      </c>
    </row>
    <row r="79" spans="1:11" hidden="1" x14ac:dyDescent="0.2">
      <c r="A79" s="2" t="s">
        <v>23</v>
      </c>
      <c r="C79" s="30"/>
      <c r="D79" s="42"/>
      <c r="E79" s="31"/>
      <c r="F79" s="32" t="s">
        <v>53</v>
      </c>
      <c r="G79" s="32" t="s">
        <v>1768</v>
      </c>
      <c r="H79" s="53"/>
      <c r="I79" s="54">
        <v>250</v>
      </c>
      <c r="J79" s="53"/>
      <c r="K79" s="54" t="str">
        <f t="shared" si="1"/>
        <v>***</v>
      </c>
    </row>
    <row r="80" spans="1:11" x14ac:dyDescent="0.2">
      <c r="A80" s="2" t="s">
        <v>22</v>
      </c>
      <c r="C80" s="27"/>
      <c r="D80" s="41"/>
      <c r="E80" s="28" t="s">
        <v>1769</v>
      </c>
      <c r="F80" s="29"/>
      <c r="G80" s="29"/>
      <c r="H80" s="51">
        <v>250</v>
      </c>
      <c r="I80" s="52">
        <v>250</v>
      </c>
      <c r="J80" s="51"/>
      <c r="K80" s="52">
        <f t="shared" si="1"/>
        <v>1</v>
      </c>
    </row>
    <row r="81" spans="1:11" x14ac:dyDescent="0.2">
      <c r="A81" s="2" t="s">
        <v>23</v>
      </c>
      <c r="C81" s="30"/>
      <c r="D81" s="42"/>
      <c r="E81" s="31" t="s">
        <v>24</v>
      </c>
      <c r="F81" s="32"/>
      <c r="G81" s="32"/>
      <c r="H81" s="53">
        <v>250</v>
      </c>
      <c r="I81" s="54">
        <v>250</v>
      </c>
      <c r="J81" s="53"/>
      <c r="K81" s="54">
        <f t="shared" si="1"/>
        <v>1</v>
      </c>
    </row>
    <row r="82" spans="1:11" hidden="1" x14ac:dyDescent="0.2">
      <c r="A82" s="2" t="s">
        <v>23</v>
      </c>
      <c r="C82" s="30"/>
      <c r="D82" s="42"/>
      <c r="E82" s="31"/>
      <c r="F82" s="32" t="s">
        <v>32</v>
      </c>
      <c r="G82" s="32" t="s">
        <v>1770</v>
      </c>
      <c r="H82" s="53"/>
      <c r="I82" s="54">
        <v>250</v>
      </c>
      <c r="J82" s="53"/>
      <c r="K82" s="54" t="str">
        <f t="shared" si="1"/>
        <v>***</v>
      </c>
    </row>
    <row r="83" spans="1:11" x14ac:dyDescent="0.2">
      <c r="A83" s="2" t="s">
        <v>22</v>
      </c>
      <c r="C83" s="27"/>
      <c r="D83" s="41"/>
      <c r="E83" s="28" t="s">
        <v>1771</v>
      </c>
      <c r="F83" s="29"/>
      <c r="G83" s="29"/>
      <c r="H83" s="51">
        <v>900</v>
      </c>
      <c r="I83" s="52">
        <v>900</v>
      </c>
      <c r="J83" s="51"/>
      <c r="K83" s="52">
        <f t="shared" si="1"/>
        <v>1</v>
      </c>
    </row>
    <row r="84" spans="1:11" x14ac:dyDescent="0.2">
      <c r="A84" s="2" t="s">
        <v>23</v>
      </c>
      <c r="C84" s="30"/>
      <c r="D84" s="42"/>
      <c r="E84" s="31" t="s">
        <v>24</v>
      </c>
      <c r="F84" s="32"/>
      <c r="G84" s="32"/>
      <c r="H84" s="53">
        <v>900</v>
      </c>
      <c r="I84" s="54">
        <v>900</v>
      </c>
      <c r="J84" s="53"/>
      <c r="K84" s="54">
        <f t="shared" si="1"/>
        <v>1</v>
      </c>
    </row>
    <row r="85" spans="1:11" hidden="1" x14ac:dyDescent="0.2">
      <c r="A85" s="2" t="s">
        <v>23</v>
      </c>
      <c r="C85" s="30"/>
      <c r="D85" s="42"/>
      <c r="E85" s="31"/>
      <c r="F85" s="32" t="s">
        <v>26</v>
      </c>
      <c r="G85" s="32" t="s">
        <v>1772</v>
      </c>
      <c r="H85" s="53"/>
      <c r="I85" s="54">
        <v>900</v>
      </c>
      <c r="J85" s="53"/>
      <c r="K85" s="54" t="str">
        <f t="shared" si="1"/>
        <v>***</v>
      </c>
    </row>
    <row r="86" spans="1:11" x14ac:dyDescent="0.2">
      <c r="A86" s="2" t="s">
        <v>22</v>
      </c>
      <c r="C86" s="27"/>
      <c r="D86" s="41"/>
      <c r="E86" s="28" t="s">
        <v>1773</v>
      </c>
      <c r="F86" s="29"/>
      <c r="G86" s="29"/>
      <c r="H86" s="51">
        <v>100</v>
      </c>
      <c r="I86" s="52">
        <v>100</v>
      </c>
      <c r="J86" s="51"/>
      <c r="K86" s="52">
        <f t="shared" si="1"/>
        <v>1</v>
      </c>
    </row>
    <row r="87" spans="1:11" x14ac:dyDescent="0.2">
      <c r="A87" s="2" t="s">
        <v>23</v>
      </c>
      <c r="C87" s="30"/>
      <c r="D87" s="42"/>
      <c r="E87" s="31" t="s">
        <v>24</v>
      </c>
      <c r="F87" s="32"/>
      <c r="G87" s="32"/>
      <c r="H87" s="53">
        <v>100</v>
      </c>
      <c r="I87" s="54">
        <v>100</v>
      </c>
      <c r="J87" s="53"/>
      <c r="K87" s="54">
        <f t="shared" si="1"/>
        <v>1</v>
      </c>
    </row>
    <row r="88" spans="1:11" hidden="1" x14ac:dyDescent="0.2">
      <c r="A88" s="2" t="s">
        <v>23</v>
      </c>
      <c r="C88" s="30"/>
      <c r="D88" s="42"/>
      <c r="E88" s="31"/>
      <c r="F88" s="32" t="s">
        <v>26</v>
      </c>
      <c r="G88" s="32" t="s">
        <v>1774</v>
      </c>
      <c r="H88" s="53"/>
      <c r="I88" s="54">
        <v>100</v>
      </c>
      <c r="J88" s="53"/>
      <c r="K88" s="54" t="str">
        <f t="shared" si="1"/>
        <v>***</v>
      </c>
    </row>
    <row r="89" spans="1:11" x14ac:dyDescent="0.2">
      <c r="A89" s="2" t="s">
        <v>22</v>
      </c>
      <c r="C89" s="27"/>
      <c r="D89" s="41"/>
      <c r="E89" s="28" t="s">
        <v>1775</v>
      </c>
      <c r="F89" s="29"/>
      <c r="G89" s="29"/>
      <c r="H89" s="51">
        <v>3190</v>
      </c>
      <c r="I89" s="52">
        <v>2940</v>
      </c>
      <c r="J89" s="51"/>
      <c r="K89" s="52">
        <f t="shared" si="1"/>
        <v>0.92163009404388718</v>
      </c>
    </row>
    <row r="90" spans="1:11" x14ac:dyDescent="0.2">
      <c r="A90" s="2" t="s">
        <v>23</v>
      </c>
      <c r="C90" s="30"/>
      <c r="D90" s="42"/>
      <c r="E90" s="31" t="s">
        <v>24</v>
      </c>
      <c r="F90" s="32"/>
      <c r="G90" s="32"/>
      <c r="H90" s="53">
        <v>3190</v>
      </c>
      <c r="I90" s="54">
        <v>2940</v>
      </c>
      <c r="J90" s="53"/>
      <c r="K90" s="54">
        <f t="shared" si="1"/>
        <v>0.92163009404388718</v>
      </c>
    </row>
    <row r="91" spans="1:11" hidden="1" x14ac:dyDescent="0.2">
      <c r="A91" s="2" t="s">
        <v>23</v>
      </c>
      <c r="C91" s="30"/>
      <c r="D91" s="42"/>
      <c r="E91" s="31"/>
      <c r="F91" s="32" t="s">
        <v>26</v>
      </c>
      <c r="G91" s="32" t="s">
        <v>1776</v>
      </c>
      <c r="H91" s="53"/>
      <c r="I91" s="54">
        <v>850</v>
      </c>
      <c r="J91" s="53"/>
      <c r="K91" s="54" t="str">
        <f t="shared" si="1"/>
        <v>***</v>
      </c>
    </row>
    <row r="92" spans="1:11" hidden="1" x14ac:dyDescent="0.2">
      <c r="A92" s="2" t="s">
        <v>23</v>
      </c>
      <c r="C92" s="30"/>
      <c r="D92" s="42"/>
      <c r="E92" s="31"/>
      <c r="F92" s="32" t="s">
        <v>32</v>
      </c>
      <c r="G92" s="32" t="s">
        <v>1777</v>
      </c>
      <c r="H92" s="53"/>
      <c r="I92" s="54">
        <v>2090</v>
      </c>
      <c r="J92" s="53"/>
      <c r="K92" s="54" t="str">
        <f t="shared" si="1"/>
        <v>***</v>
      </c>
    </row>
    <row r="93" spans="1:11" x14ac:dyDescent="0.2">
      <c r="A93" s="2" t="s">
        <v>22</v>
      </c>
      <c r="C93" s="27"/>
      <c r="D93" s="41"/>
      <c r="E93" s="28" t="s">
        <v>1778</v>
      </c>
      <c r="F93" s="29"/>
      <c r="G93" s="29"/>
      <c r="H93" s="51">
        <v>9600</v>
      </c>
      <c r="I93" s="52">
        <v>9600</v>
      </c>
      <c r="J93" s="51"/>
      <c r="K93" s="52">
        <f t="shared" si="1"/>
        <v>1</v>
      </c>
    </row>
    <row r="94" spans="1:11" x14ac:dyDescent="0.2">
      <c r="A94" s="2" t="s">
        <v>23</v>
      </c>
      <c r="C94" s="30"/>
      <c r="D94" s="42"/>
      <c r="E94" s="31" t="s">
        <v>24</v>
      </c>
      <c r="F94" s="32"/>
      <c r="G94" s="32"/>
      <c r="H94" s="53">
        <v>100</v>
      </c>
      <c r="I94" s="54">
        <v>100</v>
      </c>
      <c r="J94" s="53"/>
      <c r="K94" s="54">
        <f t="shared" si="1"/>
        <v>1</v>
      </c>
    </row>
    <row r="95" spans="1:11" hidden="1" x14ac:dyDescent="0.2">
      <c r="A95" s="2" t="s">
        <v>23</v>
      </c>
      <c r="C95" s="30"/>
      <c r="D95" s="42"/>
      <c r="E95" s="31"/>
      <c r="F95" s="32" t="s">
        <v>32</v>
      </c>
      <c r="G95" s="32" t="s">
        <v>1779</v>
      </c>
      <c r="H95" s="53"/>
      <c r="I95" s="54">
        <v>100</v>
      </c>
      <c r="J95" s="53"/>
      <c r="K95" s="54" t="str">
        <f t="shared" si="1"/>
        <v>***</v>
      </c>
    </row>
    <row r="96" spans="1:11" x14ac:dyDescent="0.2">
      <c r="A96" s="2" t="s">
        <v>23</v>
      </c>
      <c r="C96" s="30"/>
      <c r="D96" s="42"/>
      <c r="E96" s="31" t="s">
        <v>1780</v>
      </c>
      <c r="F96" s="32"/>
      <c r="G96" s="32"/>
      <c r="H96" s="53">
        <v>9500</v>
      </c>
      <c r="I96" s="54">
        <v>9500</v>
      </c>
      <c r="J96" s="53"/>
      <c r="K96" s="54">
        <f t="shared" si="1"/>
        <v>1</v>
      </c>
    </row>
    <row r="97" spans="1:11" hidden="1" x14ac:dyDescent="0.2">
      <c r="A97" s="2" t="s">
        <v>23</v>
      </c>
      <c r="C97" s="30"/>
      <c r="D97" s="42"/>
      <c r="E97" s="31"/>
      <c r="F97" s="32" t="s">
        <v>32</v>
      </c>
      <c r="G97" s="32" t="s">
        <v>1779</v>
      </c>
      <c r="H97" s="53"/>
      <c r="I97" s="54">
        <v>9500</v>
      </c>
      <c r="J97" s="53"/>
      <c r="K97" s="54" t="str">
        <f t="shared" si="1"/>
        <v>***</v>
      </c>
    </row>
    <row r="98" spans="1:11" x14ac:dyDescent="0.2">
      <c r="A98" s="2" t="s">
        <v>22</v>
      </c>
      <c r="C98" s="27"/>
      <c r="D98" s="41"/>
      <c r="E98" s="28" t="s">
        <v>1781</v>
      </c>
      <c r="F98" s="29"/>
      <c r="G98" s="29"/>
      <c r="H98" s="51">
        <v>123</v>
      </c>
      <c r="I98" s="52">
        <v>123</v>
      </c>
      <c r="J98" s="51"/>
      <c r="K98" s="52">
        <f t="shared" si="1"/>
        <v>1</v>
      </c>
    </row>
    <row r="99" spans="1:11" x14ac:dyDescent="0.2">
      <c r="A99" s="2" t="s">
        <v>23</v>
      </c>
      <c r="C99" s="30"/>
      <c r="D99" s="42"/>
      <c r="E99" s="31" t="s">
        <v>24</v>
      </c>
      <c r="F99" s="32"/>
      <c r="G99" s="32"/>
      <c r="H99" s="53">
        <v>123</v>
      </c>
      <c r="I99" s="54">
        <v>123</v>
      </c>
      <c r="J99" s="53"/>
      <c r="K99" s="54">
        <f t="shared" si="1"/>
        <v>1</v>
      </c>
    </row>
    <row r="100" spans="1:11" hidden="1" x14ac:dyDescent="0.2">
      <c r="A100" s="2" t="s">
        <v>23</v>
      </c>
      <c r="C100" s="30"/>
      <c r="D100" s="42"/>
      <c r="E100" s="31"/>
      <c r="F100" s="32" t="s">
        <v>54</v>
      </c>
      <c r="G100" s="32" t="s">
        <v>1782</v>
      </c>
      <c r="H100" s="53"/>
      <c r="I100" s="54">
        <v>40</v>
      </c>
      <c r="J100" s="53"/>
      <c r="K100" s="54" t="str">
        <f t="shared" si="1"/>
        <v>***</v>
      </c>
    </row>
    <row r="101" spans="1:11" hidden="1" x14ac:dyDescent="0.2">
      <c r="A101" s="2" t="s">
        <v>23</v>
      </c>
      <c r="C101" s="30"/>
      <c r="D101" s="42"/>
      <c r="E101" s="31"/>
      <c r="F101" s="32" t="s">
        <v>55</v>
      </c>
      <c r="G101" s="32" t="s">
        <v>1783</v>
      </c>
      <c r="H101" s="53"/>
      <c r="I101" s="54">
        <v>50</v>
      </c>
      <c r="J101" s="53"/>
      <c r="K101" s="54" t="str">
        <f t="shared" si="1"/>
        <v>***</v>
      </c>
    </row>
    <row r="102" spans="1:11" hidden="1" x14ac:dyDescent="0.2">
      <c r="A102" s="2" t="s">
        <v>23</v>
      </c>
      <c r="C102" s="30"/>
      <c r="D102" s="42"/>
      <c r="E102" s="31"/>
      <c r="F102" s="32" t="s">
        <v>26</v>
      </c>
      <c r="G102" s="32" t="s">
        <v>1784</v>
      </c>
      <c r="H102" s="53"/>
      <c r="I102" s="54">
        <v>33</v>
      </c>
      <c r="J102" s="53"/>
      <c r="K102" s="54" t="str">
        <f t="shared" si="1"/>
        <v>***</v>
      </c>
    </row>
    <row r="103" spans="1:11" x14ac:dyDescent="0.2">
      <c r="A103" s="2" t="s">
        <v>19</v>
      </c>
      <c r="C103" s="24" t="s">
        <v>1750</v>
      </c>
      <c r="D103" s="40" t="s">
        <v>1785</v>
      </c>
      <c r="E103" s="25" t="s">
        <v>1786</v>
      </c>
      <c r="F103" s="26"/>
      <c r="G103" s="26"/>
      <c r="H103" s="49">
        <v>4100</v>
      </c>
      <c r="I103" s="50">
        <v>4100</v>
      </c>
      <c r="J103" s="49" t="s">
        <v>21</v>
      </c>
      <c r="K103" s="50">
        <f t="shared" si="1"/>
        <v>1</v>
      </c>
    </row>
    <row r="104" spans="1:11" x14ac:dyDescent="0.2">
      <c r="A104" s="2" t="s">
        <v>22</v>
      </c>
      <c r="C104" s="27"/>
      <c r="D104" s="41"/>
      <c r="E104" s="28" t="s">
        <v>1737</v>
      </c>
      <c r="F104" s="29"/>
      <c r="G104" s="29"/>
      <c r="H104" s="51">
        <v>3500</v>
      </c>
      <c r="I104" s="52">
        <v>3500</v>
      </c>
      <c r="J104" s="51"/>
      <c r="K104" s="52">
        <f t="shared" si="1"/>
        <v>1</v>
      </c>
    </row>
    <row r="105" spans="1:11" x14ac:dyDescent="0.2">
      <c r="A105" s="2" t="s">
        <v>23</v>
      </c>
      <c r="C105" s="30"/>
      <c r="D105" s="42"/>
      <c r="E105" s="31" t="s">
        <v>56</v>
      </c>
      <c r="F105" s="32"/>
      <c r="G105" s="32"/>
      <c r="H105" s="53">
        <v>3500</v>
      </c>
      <c r="I105" s="54">
        <v>3500</v>
      </c>
      <c r="J105" s="53"/>
      <c r="K105" s="54">
        <f t="shared" si="1"/>
        <v>1</v>
      </c>
    </row>
    <row r="106" spans="1:11" hidden="1" x14ac:dyDescent="0.2">
      <c r="A106" s="2" t="s">
        <v>23</v>
      </c>
      <c r="C106" s="30"/>
      <c r="D106" s="42"/>
      <c r="E106" s="31"/>
      <c r="F106" s="32" t="s">
        <v>57</v>
      </c>
      <c r="G106" s="32" t="s">
        <v>1787</v>
      </c>
      <c r="H106" s="53"/>
      <c r="I106" s="54">
        <v>3500</v>
      </c>
      <c r="J106" s="53"/>
      <c r="K106" s="54" t="str">
        <f t="shared" si="1"/>
        <v>***</v>
      </c>
    </row>
    <row r="107" spans="1:11" x14ac:dyDescent="0.2">
      <c r="A107" s="2" t="s">
        <v>22</v>
      </c>
      <c r="C107" s="27"/>
      <c r="D107" s="41"/>
      <c r="E107" s="28" t="s">
        <v>1735</v>
      </c>
      <c r="F107" s="29"/>
      <c r="G107" s="29"/>
      <c r="H107" s="51">
        <v>600</v>
      </c>
      <c r="I107" s="52">
        <v>600</v>
      </c>
      <c r="J107" s="51"/>
      <c r="K107" s="52">
        <f t="shared" si="1"/>
        <v>1</v>
      </c>
    </row>
    <row r="108" spans="1:11" x14ac:dyDescent="0.2">
      <c r="A108" s="2" t="s">
        <v>23</v>
      </c>
      <c r="C108" s="30"/>
      <c r="D108" s="42"/>
      <c r="E108" s="31" t="s">
        <v>56</v>
      </c>
      <c r="F108" s="32"/>
      <c r="G108" s="32"/>
      <c r="H108" s="53">
        <v>600</v>
      </c>
      <c r="I108" s="54">
        <v>600</v>
      </c>
      <c r="J108" s="53"/>
      <c r="K108" s="54">
        <f t="shared" si="1"/>
        <v>1</v>
      </c>
    </row>
    <row r="109" spans="1:11" hidden="1" x14ac:dyDescent="0.2">
      <c r="A109" s="2" t="s">
        <v>23</v>
      </c>
      <c r="C109" s="30"/>
      <c r="D109" s="42"/>
      <c r="E109" s="31"/>
      <c r="F109" s="32" t="s">
        <v>1788</v>
      </c>
      <c r="G109" s="32" t="s">
        <v>1789</v>
      </c>
      <c r="H109" s="53"/>
      <c r="I109" s="54">
        <v>600</v>
      </c>
      <c r="J109" s="53"/>
      <c r="K109" s="54" t="str">
        <f t="shared" si="1"/>
        <v>***</v>
      </c>
    </row>
    <row r="110" spans="1:11" x14ac:dyDescent="0.2">
      <c r="A110" s="2" t="s">
        <v>19</v>
      </c>
      <c r="C110" s="24" t="s">
        <v>1750</v>
      </c>
      <c r="D110" s="40" t="s">
        <v>1790</v>
      </c>
      <c r="E110" s="25" t="s">
        <v>1791</v>
      </c>
      <c r="F110" s="26"/>
      <c r="G110" s="26"/>
      <c r="H110" s="49">
        <v>45000</v>
      </c>
      <c r="I110" s="50">
        <v>45000</v>
      </c>
      <c r="J110" s="49" t="s">
        <v>21</v>
      </c>
      <c r="K110" s="50">
        <f t="shared" si="1"/>
        <v>1</v>
      </c>
    </row>
    <row r="111" spans="1:11" x14ac:dyDescent="0.2">
      <c r="A111" s="2" t="s">
        <v>22</v>
      </c>
      <c r="C111" s="27"/>
      <c r="D111" s="41"/>
      <c r="E111" s="28" t="s">
        <v>1792</v>
      </c>
      <c r="F111" s="29"/>
      <c r="G111" s="29"/>
      <c r="H111" s="51">
        <v>45000</v>
      </c>
      <c r="I111" s="52">
        <v>45000</v>
      </c>
      <c r="J111" s="51"/>
      <c r="K111" s="52">
        <f t="shared" si="1"/>
        <v>1</v>
      </c>
    </row>
    <row r="112" spans="1:11" x14ac:dyDescent="0.2">
      <c r="A112" s="2" t="s">
        <v>23</v>
      </c>
      <c r="C112" s="30"/>
      <c r="D112" s="42"/>
      <c r="E112" s="31" t="s">
        <v>58</v>
      </c>
      <c r="F112" s="32"/>
      <c r="G112" s="32"/>
      <c r="H112" s="53">
        <v>45000</v>
      </c>
      <c r="I112" s="54">
        <v>45000</v>
      </c>
      <c r="J112" s="53"/>
      <c r="K112" s="54">
        <f t="shared" si="1"/>
        <v>1</v>
      </c>
    </row>
    <row r="113" spans="1:11" hidden="1" x14ac:dyDescent="0.2">
      <c r="A113" s="2" t="s">
        <v>23</v>
      </c>
      <c r="C113" s="30"/>
      <c r="D113" s="42"/>
      <c r="E113" s="31"/>
      <c r="F113" s="32" t="s">
        <v>59</v>
      </c>
      <c r="G113" s="32" t="s">
        <v>1793</v>
      </c>
      <c r="H113" s="53"/>
      <c r="I113" s="54">
        <v>45000</v>
      </c>
      <c r="J113" s="53"/>
      <c r="K113" s="54" t="str">
        <f t="shared" si="1"/>
        <v>***</v>
      </c>
    </row>
    <row r="114" spans="1:11" x14ac:dyDescent="0.2">
      <c r="A114" s="2" t="s">
        <v>19</v>
      </c>
      <c r="C114" s="24" t="s">
        <v>1750</v>
      </c>
      <c r="D114" s="40" t="s">
        <v>1794</v>
      </c>
      <c r="E114" s="25" t="s">
        <v>1795</v>
      </c>
      <c r="F114" s="26"/>
      <c r="G114" s="26"/>
      <c r="H114" s="49">
        <v>41360</v>
      </c>
      <c r="I114" s="50">
        <v>85300</v>
      </c>
      <c r="J114" s="49" t="s">
        <v>21</v>
      </c>
      <c r="K114" s="50">
        <f t="shared" si="1"/>
        <v>2.0623791102514506</v>
      </c>
    </row>
    <row r="115" spans="1:11" x14ac:dyDescent="0.2">
      <c r="A115" s="2" t="s">
        <v>22</v>
      </c>
      <c r="C115" s="27"/>
      <c r="D115" s="41"/>
      <c r="E115" s="28" t="s">
        <v>1737</v>
      </c>
      <c r="F115" s="29"/>
      <c r="G115" s="29"/>
      <c r="H115" s="51">
        <v>9760</v>
      </c>
      <c r="I115" s="52">
        <v>33300</v>
      </c>
      <c r="J115" s="51"/>
      <c r="K115" s="52">
        <f t="shared" si="1"/>
        <v>3.4118852459016393</v>
      </c>
    </row>
    <row r="116" spans="1:11" x14ac:dyDescent="0.2">
      <c r="A116" s="2" t="s">
        <v>23</v>
      </c>
      <c r="C116" s="30"/>
      <c r="D116" s="42"/>
      <c r="E116" s="31" t="s">
        <v>24</v>
      </c>
      <c r="F116" s="32"/>
      <c r="G116" s="32"/>
      <c r="H116" s="53">
        <v>9760</v>
      </c>
      <c r="I116" s="54">
        <v>33300</v>
      </c>
      <c r="J116" s="53"/>
      <c r="K116" s="54">
        <f t="shared" si="1"/>
        <v>3.4118852459016393</v>
      </c>
    </row>
    <row r="117" spans="1:11" hidden="1" x14ac:dyDescent="0.2">
      <c r="A117" s="2" t="s">
        <v>23</v>
      </c>
      <c r="C117" s="30"/>
      <c r="D117" s="42"/>
      <c r="E117" s="31"/>
      <c r="F117" s="32" t="s">
        <v>55</v>
      </c>
      <c r="G117" s="32" t="s">
        <v>1796</v>
      </c>
      <c r="H117" s="53"/>
      <c r="I117" s="54">
        <v>970</v>
      </c>
      <c r="J117" s="53"/>
      <c r="K117" s="54" t="str">
        <f t="shared" si="1"/>
        <v>***</v>
      </c>
    </row>
    <row r="118" spans="1:11" hidden="1" x14ac:dyDescent="0.2">
      <c r="A118" s="2" t="s">
        <v>23</v>
      </c>
      <c r="C118" s="30"/>
      <c r="D118" s="42"/>
      <c r="E118" s="31"/>
      <c r="F118" s="32" t="s">
        <v>32</v>
      </c>
      <c r="G118" s="32" t="s">
        <v>1796</v>
      </c>
      <c r="H118" s="53"/>
      <c r="I118" s="54">
        <v>30670</v>
      </c>
      <c r="J118" s="53"/>
      <c r="K118" s="54" t="str">
        <f t="shared" si="1"/>
        <v>***</v>
      </c>
    </row>
    <row r="119" spans="1:11" hidden="1" x14ac:dyDescent="0.2">
      <c r="A119" s="2" t="s">
        <v>23</v>
      </c>
      <c r="C119" s="30"/>
      <c r="D119" s="42"/>
      <c r="E119" s="31"/>
      <c r="F119" s="32" t="s">
        <v>32</v>
      </c>
      <c r="G119" s="32" t="s">
        <v>1797</v>
      </c>
      <c r="H119" s="53"/>
      <c r="I119" s="54">
        <v>1660</v>
      </c>
      <c r="J119" s="53"/>
      <c r="K119" s="54" t="str">
        <f t="shared" si="1"/>
        <v>***</v>
      </c>
    </row>
    <row r="120" spans="1:11" x14ac:dyDescent="0.2">
      <c r="A120" s="2" t="s">
        <v>22</v>
      </c>
      <c r="C120" s="27"/>
      <c r="D120" s="41"/>
      <c r="E120" s="28" t="s">
        <v>1798</v>
      </c>
      <c r="F120" s="29"/>
      <c r="G120" s="29"/>
      <c r="H120" s="51">
        <v>11600</v>
      </c>
      <c r="I120" s="52">
        <v>28000</v>
      </c>
      <c r="J120" s="51"/>
      <c r="K120" s="52">
        <f t="shared" si="1"/>
        <v>2.4137931034482758</v>
      </c>
    </row>
    <row r="121" spans="1:11" x14ac:dyDescent="0.2">
      <c r="A121" s="2" t="s">
        <v>23</v>
      </c>
      <c r="C121" s="30"/>
      <c r="D121" s="42"/>
      <c r="E121" s="31" t="s">
        <v>24</v>
      </c>
      <c r="F121" s="32"/>
      <c r="G121" s="32"/>
      <c r="H121" s="53">
        <v>11600</v>
      </c>
      <c r="I121" s="54">
        <v>28000</v>
      </c>
      <c r="J121" s="53"/>
      <c r="K121" s="54">
        <f t="shared" si="1"/>
        <v>2.4137931034482758</v>
      </c>
    </row>
    <row r="122" spans="1:11" hidden="1" x14ac:dyDescent="0.2">
      <c r="A122" s="2" t="s">
        <v>23</v>
      </c>
      <c r="C122" s="30"/>
      <c r="D122" s="42"/>
      <c r="E122" s="31"/>
      <c r="F122" s="32" t="s">
        <v>26</v>
      </c>
      <c r="G122" s="32" t="s">
        <v>1799</v>
      </c>
      <c r="H122" s="53"/>
      <c r="I122" s="54">
        <v>7000</v>
      </c>
      <c r="J122" s="53"/>
      <c r="K122" s="54" t="str">
        <f t="shared" si="1"/>
        <v>***</v>
      </c>
    </row>
    <row r="123" spans="1:11" hidden="1" x14ac:dyDescent="0.2">
      <c r="A123" s="2" t="s">
        <v>23</v>
      </c>
      <c r="C123" s="30"/>
      <c r="D123" s="42"/>
      <c r="E123" s="31"/>
      <c r="F123" s="32" t="s">
        <v>32</v>
      </c>
      <c r="G123" s="32" t="s">
        <v>1800</v>
      </c>
      <c r="H123" s="53"/>
      <c r="I123" s="54">
        <v>21000</v>
      </c>
      <c r="J123" s="53"/>
      <c r="K123" s="54" t="str">
        <f t="shared" si="1"/>
        <v>***</v>
      </c>
    </row>
    <row r="124" spans="1:11" x14ac:dyDescent="0.2">
      <c r="A124" s="2" t="s">
        <v>22</v>
      </c>
      <c r="C124" s="27"/>
      <c r="D124" s="41"/>
      <c r="E124" s="28" t="s">
        <v>1801</v>
      </c>
      <c r="F124" s="29"/>
      <c r="G124" s="29"/>
      <c r="H124" s="51">
        <v>20000</v>
      </c>
      <c r="I124" s="52">
        <v>24000</v>
      </c>
      <c r="J124" s="51"/>
      <c r="K124" s="52">
        <f t="shared" si="1"/>
        <v>1.2</v>
      </c>
    </row>
    <row r="125" spans="1:11" x14ac:dyDescent="0.2">
      <c r="A125" s="2" t="s">
        <v>23</v>
      </c>
      <c r="C125" s="30"/>
      <c r="D125" s="42"/>
      <c r="E125" s="31" t="s">
        <v>1802</v>
      </c>
      <c r="F125" s="32"/>
      <c r="G125" s="32"/>
      <c r="H125" s="53">
        <v>20000</v>
      </c>
      <c r="I125" s="54">
        <v>24000</v>
      </c>
      <c r="J125" s="53"/>
      <c r="K125" s="54">
        <f t="shared" si="1"/>
        <v>1.2</v>
      </c>
    </row>
    <row r="126" spans="1:11" hidden="1" x14ac:dyDescent="0.2">
      <c r="A126" s="2" t="s">
        <v>23</v>
      </c>
      <c r="C126" s="30"/>
      <c r="D126" s="42"/>
      <c r="E126" s="31"/>
      <c r="F126" s="32" t="s">
        <v>1803</v>
      </c>
      <c r="G126" s="32" t="s">
        <v>1804</v>
      </c>
      <c r="H126" s="53"/>
      <c r="I126" s="54">
        <v>1760</v>
      </c>
      <c r="J126" s="53"/>
      <c r="K126" s="54" t="str">
        <f t="shared" si="1"/>
        <v>***</v>
      </c>
    </row>
    <row r="127" spans="1:11" hidden="1" x14ac:dyDescent="0.2">
      <c r="A127" s="2" t="s">
        <v>23</v>
      </c>
      <c r="C127" s="30"/>
      <c r="D127" s="42"/>
      <c r="E127" s="31"/>
      <c r="F127" s="32" t="s">
        <v>60</v>
      </c>
      <c r="G127" s="32" t="s">
        <v>1804</v>
      </c>
      <c r="H127" s="53"/>
      <c r="I127" s="54">
        <v>490</v>
      </c>
      <c r="J127" s="53"/>
      <c r="K127" s="54" t="str">
        <f t="shared" si="1"/>
        <v>***</v>
      </c>
    </row>
    <row r="128" spans="1:11" hidden="1" x14ac:dyDescent="0.2">
      <c r="A128" s="2" t="s">
        <v>23</v>
      </c>
      <c r="C128" s="30"/>
      <c r="D128" s="42"/>
      <c r="E128" s="31"/>
      <c r="F128" s="32" t="s">
        <v>1805</v>
      </c>
      <c r="G128" s="32" t="s">
        <v>1804</v>
      </c>
      <c r="H128" s="53"/>
      <c r="I128" s="54">
        <v>750</v>
      </c>
      <c r="J128" s="53"/>
      <c r="K128" s="54" t="str">
        <f t="shared" si="1"/>
        <v>***</v>
      </c>
    </row>
    <row r="129" spans="1:11" hidden="1" x14ac:dyDescent="0.2">
      <c r="A129" s="2" t="s">
        <v>23</v>
      </c>
      <c r="C129" s="30"/>
      <c r="D129" s="42"/>
      <c r="E129" s="31"/>
      <c r="F129" s="32" t="s">
        <v>1806</v>
      </c>
      <c r="G129" s="32" t="s">
        <v>1804</v>
      </c>
      <c r="H129" s="53"/>
      <c r="I129" s="54">
        <v>21000</v>
      </c>
      <c r="J129" s="53"/>
      <c r="K129" s="54" t="str">
        <f t="shared" si="1"/>
        <v>***</v>
      </c>
    </row>
    <row r="130" spans="1:11" x14ac:dyDescent="0.2">
      <c r="A130" s="2" t="s">
        <v>19</v>
      </c>
      <c r="C130" s="24" t="s">
        <v>1750</v>
      </c>
      <c r="D130" s="40" t="s">
        <v>1807</v>
      </c>
      <c r="E130" s="25" t="s">
        <v>1808</v>
      </c>
      <c r="F130" s="26"/>
      <c r="G130" s="26"/>
      <c r="H130" s="49">
        <v>147453</v>
      </c>
      <c r="I130" s="50">
        <v>135500</v>
      </c>
      <c r="J130" s="49" t="s">
        <v>21</v>
      </c>
      <c r="K130" s="50">
        <f t="shared" si="1"/>
        <v>0.918936881582606</v>
      </c>
    </row>
    <row r="131" spans="1:11" x14ac:dyDescent="0.2">
      <c r="A131" s="2" t="s">
        <v>22</v>
      </c>
      <c r="C131" s="27"/>
      <c r="D131" s="41"/>
      <c r="E131" s="28" t="s">
        <v>36</v>
      </c>
      <c r="F131" s="29"/>
      <c r="G131" s="29"/>
      <c r="H131" s="51">
        <v>95896</v>
      </c>
      <c r="I131" s="52">
        <v>87000</v>
      </c>
      <c r="J131" s="51"/>
      <c r="K131" s="52">
        <f t="shared" si="1"/>
        <v>0.90723283557186951</v>
      </c>
    </row>
    <row r="132" spans="1:11" x14ac:dyDescent="0.2">
      <c r="A132" s="2" t="s">
        <v>23</v>
      </c>
      <c r="C132" s="30"/>
      <c r="D132" s="42"/>
      <c r="E132" s="31" t="s">
        <v>24</v>
      </c>
      <c r="F132" s="32"/>
      <c r="G132" s="32"/>
      <c r="H132" s="53">
        <v>95896</v>
      </c>
      <c r="I132" s="54">
        <v>87000</v>
      </c>
      <c r="J132" s="53"/>
      <c r="K132" s="54">
        <f t="shared" si="1"/>
        <v>0.90723283557186951</v>
      </c>
    </row>
    <row r="133" spans="1:11" hidden="1" x14ac:dyDescent="0.2">
      <c r="A133" s="2" t="s">
        <v>23</v>
      </c>
      <c r="C133" s="30"/>
      <c r="D133" s="42"/>
      <c r="E133" s="31"/>
      <c r="F133" s="32" t="s">
        <v>61</v>
      </c>
      <c r="G133" s="32" t="s">
        <v>1809</v>
      </c>
      <c r="H133" s="53"/>
      <c r="I133" s="54">
        <v>2000</v>
      </c>
      <c r="J133" s="53"/>
      <c r="K133" s="54" t="str">
        <f t="shared" si="1"/>
        <v>***</v>
      </c>
    </row>
    <row r="134" spans="1:11" hidden="1" x14ac:dyDescent="0.2">
      <c r="A134" s="2" t="s">
        <v>23</v>
      </c>
      <c r="C134" s="30"/>
      <c r="D134" s="42"/>
      <c r="E134" s="31"/>
      <c r="F134" s="32" t="s">
        <v>55</v>
      </c>
      <c r="G134" s="32" t="s">
        <v>1810</v>
      </c>
      <c r="H134" s="53"/>
      <c r="I134" s="54">
        <v>1000</v>
      </c>
      <c r="J134" s="53"/>
      <c r="K134" s="54" t="str">
        <f t="shared" si="1"/>
        <v>***</v>
      </c>
    </row>
    <row r="135" spans="1:11" hidden="1" x14ac:dyDescent="0.2">
      <c r="A135" s="2" t="s">
        <v>23</v>
      </c>
      <c r="C135" s="30"/>
      <c r="D135" s="42"/>
      <c r="E135" s="31"/>
      <c r="F135" s="32" t="s">
        <v>37</v>
      </c>
      <c r="G135" s="32" t="s">
        <v>1811</v>
      </c>
      <c r="H135" s="53"/>
      <c r="I135" s="54">
        <v>1100</v>
      </c>
      <c r="J135" s="53"/>
      <c r="K135" s="54" t="str">
        <f t="shared" si="1"/>
        <v>***</v>
      </c>
    </row>
    <row r="136" spans="1:11" hidden="1" x14ac:dyDescent="0.2">
      <c r="A136" s="2" t="s">
        <v>23</v>
      </c>
      <c r="C136" s="30"/>
      <c r="D136" s="42"/>
      <c r="E136" s="31"/>
      <c r="F136" s="32" t="s">
        <v>38</v>
      </c>
      <c r="G136" s="32" t="s">
        <v>1812</v>
      </c>
      <c r="H136" s="53"/>
      <c r="I136" s="54">
        <v>500</v>
      </c>
      <c r="J136" s="53"/>
      <c r="K136" s="54" t="str">
        <f t="shared" si="1"/>
        <v>***</v>
      </c>
    </row>
    <row r="137" spans="1:11" hidden="1" x14ac:dyDescent="0.2">
      <c r="A137" s="2" t="s">
        <v>23</v>
      </c>
      <c r="C137" s="30"/>
      <c r="D137" s="42"/>
      <c r="E137" s="31"/>
      <c r="F137" s="32" t="s">
        <v>62</v>
      </c>
      <c r="G137" s="32" t="s">
        <v>1813</v>
      </c>
      <c r="H137" s="53"/>
      <c r="I137" s="54">
        <v>100</v>
      </c>
      <c r="J137" s="53"/>
      <c r="K137" s="54" t="str">
        <f t="shared" si="1"/>
        <v>***</v>
      </c>
    </row>
    <row r="138" spans="1:11" hidden="1" x14ac:dyDescent="0.2">
      <c r="A138" s="2" t="s">
        <v>23</v>
      </c>
      <c r="C138" s="30"/>
      <c r="D138" s="42"/>
      <c r="E138" s="31"/>
      <c r="F138" s="32" t="s">
        <v>26</v>
      </c>
      <c r="G138" s="32" t="s">
        <v>1814</v>
      </c>
      <c r="H138" s="53"/>
      <c r="I138" s="54">
        <v>2000</v>
      </c>
      <c r="J138" s="53"/>
      <c r="K138" s="54" t="str">
        <f t="shared" si="1"/>
        <v>***</v>
      </c>
    </row>
    <row r="139" spans="1:11" hidden="1" x14ac:dyDescent="0.2">
      <c r="A139" s="2" t="s">
        <v>23</v>
      </c>
      <c r="C139" s="30"/>
      <c r="D139" s="42"/>
      <c r="E139" s="31"/>
      <c r="F139" s="32" t="s">
        <v>32</v>
      </c>
      <c r="G139" s="32" t="s">
        <v>1815</v>
      </c>
      <c r="H139" s="53"/>
      <c r="I139" s="54">
        <v>10000</v>
      </c>
      <c r="J139" s="53"/>
      <c r="K139" s="54" t="str">
        <f t="shared" si="1"/>
        <v>***</v>
      </c>
    </row>
    <row r="140" spans="1:11" hidden="1" x14ac:dyDescent="0.2">
      <c r="A140" s="2" t="s">
        <v>23</v>
      </c>
      <c r="C140" s="30"/>
      <c r="D140" s="42"/>
      <c r="E140" s="31"/>
      <c r="F140" s="32" t="s">
        <v>40</v>
      </c>
      <c r="G140" s="32" t="s">
        <v>1816</v>
      </c>
      <c r="H140" s="53"/>
      <c r="I140" s="54">
        <v>70200</v>
      </c>
      <c r="J140" s="53"/>
      <c r="K140" s="54" t="str">
        <f t="shared" si="1"/>
        <v>***</v>
      </c>
    </row>
    <row r="141" spans="1:11" hidden="1" x14ac:dyDescent="0.2">
      <c r="A141" s="2" t="s">
        <v>23</v>
      </c>
      <c r="C141" s="30"/>
      <c r="D141" s="42"/>
      <c r="E141" s="31"/>
      <c r="F141" s="32" t="s">
        <v>63</v>
      </c>
      <c r="G141" s="32" t="s">
        <v>1817</v>
      </c>
      <c r="H141" s="53"/>
      <c r="I141" s="54">
        <v>100</v>
      </c>
      <c r="J141" s="53"/>
      <c r="K141" s="54" t="str">
        <f t="shared" si="1"/>
        <v>***</v>
      </c>
    </row>
    <row r="142" spans="1:11" x14ac:dyDescent="0.2">
      <c r="A142" s="2" t="s">
        <v>22</v>
      </c>
      <c r="C142" s="27"/>
      <c r="D142" s="41"/>
      <c r="E142" s="28" t="s">
        <v>1771</v>
      </c>
      <c r="F142" s="29"/>
      <c r="G142" s="29"/>
      <c r="H142" s="51">
        <v>12200</v>
      </c>
      <c r="I142" s="52">
        <v>12200</v>
      </c>
      <c r="J142" s="51"/>
      <c r="K142" s="52">
        <f t="shared" ref="K142:K193" si="2">IF(H142=0,"***",I142/H142)</f>
        <v>1</v>
      </c>
    </row>
    <row r="143" spans="1:11" x14ac:dyDescent="0.2">
      <c r="A143" s="2" t="s">
        <v>23</v>
      </c>
      <c r="C143" s="30"/>
      <c r="D143" s="42"/>
      <c r="E143" s="31" t="s">
        <v>24</v>
      </c>
      <c r="F143" s="32"/>
      <c r="G143" s="32"/>
      <c r="H143" s="53">
        <v>12200</v>
      </c>
      <c r="I143" s="54">
        <v>12200</v>
      </c>
      <c r="J143" s="53"/>
      <c r="K143" s="54">
        <f t="shared" si="2"/>
        <v>1</v>
      </c>
    </row>
    <row r="144" spans="1:11" hidden="1" x14ac:dyDescent="0.2">
      <c r="A144" s="2" t="s">
        <v>23</v>
      </c>
      <c r="C144" s="30"/>
      <c r="D144" s="42"/>
      <c r="E144" s="31"/>
      <c r="F144" s="32" t="s">
        <v>26</v>
      </c>
      <c r="G144" s="32" t="s">
        <v>1818</v>
      </c>
      <c r="H144" s="53"/>
      <c r="I144" s="54">
        <v>200</v>
      </c>
      <c r="J144" s="53"/>
      <c r="K144" s="54" t="str">
        <f t="shared" si="2"/>
        <v>***</v>
      </c>
    </row>
    <row r="145" spans="1:11" hidden="1" x14ac:dyDescent="0.2">
      <c r="A145" s="2" t="s">
        <v>23</v>
      </c>
      <c r="C145" s="30"/>
      <c r="D145" s="42"/>
      <c r="E145" s="31"/>
      <c r="F145" s="32" t="s">
        <v>32</v>
      </c>
      <c r="G145" s="32" t="s">
        <v>1819</v>
      </c>
      <c r="H145" s="53"/>
      <c r="I145" s="54">
        <v>1000</v>
      </c>
      <c r="J145" s="53"/>
      <c r="K145" s="54" t="str">
        <f t="shared" si="2"/>
        <v>***</v>
      </c>
    </row>
    <row r="146" spans="1:11" hidden="1" x14ac:dyDescent="0.2">
      <c r="A146" s="2" t="s">
        <v>23</v>
      </c>
      <c r="C146" s="30"/>
      <c r="D146" s="42"/>
      <c r="E146" s="31"/>
      <c r="F146" s="32" t="s">
        <v>40</v>
      </c>
      <c r="G146" s="32" t="s">
        <v>1820</v>
      </c>
      <c r="H146" s="53"/>
      <c r="I146" s="54">
        <v>11000</v>
      </c>
      <c r="J146" s="53"/>
      <c r="K146" s="54" t="str">
        <f t="shared" si="2"/>
        <v>***</v>
      </c>
    </row>
    <row r="147" spans="1:11" x14ac:dyDescent="0.2">
      <c r="A147" s="2" t="s">
        <v>22</v>
      </c>
      <c r="C147" s="27"/>
      <c r="D147" s="41"/>
      <c r="E147" s="28" t="s">
        <v>1753</v>
      </c>
      <c r="F147" s="29"/>
      <c r="G147" s="29"/>
      <c r="H147" s="51">
        <v>6354</v>
      </c>
      <c r="I147" s="52">
        <v>16500</v>
      </c>
      <c r="J147" s="51"/>
      <c r="K147" s="52">
        <f t="shared" si="2"/>
        <v>2.5967894239848914</v>
      </c>
    </row>
    <row r="148" spans="1:11" x14ac:dyDescent="0.2">
      <c r="A148" s="2" t="s">
        <v>23</v>
      </c>
      <c r="C148" s="30"/>
      <c r="D148" s="42"/>
      <c r="E148" s="31" t="s">
        <v>24</v>
      </c>
      <c r="F148" s="32"/>
      <c r="G148" s="32"/>
      <c r="H148" s="53">
        <v>6354</v>
      </c>
      <c r="I148" s="54">
        <v>16500</v>
      </c>
      <c r="J148" s="53"/>
      <c r="K148" s="54">
        <f t="shared" si="2"/>
        <v>2.5967894239848914</v>
      </c>
    </row>
    <row r="149" spans="1:11" hidden="1" x14ac:dyDescent="0.2">
      <c r="A149" s="2" t="s">
        <v>23</v>
      </c>
      <c r="C149" s="30"/>
      <c r="D149" s="42"/>
      <c r="E149" s="31"/>
      <c r="F149" s="32" t="s">
        <v>32</v>
      </c>
      <c r="G149" s="32" t="s">
        <v>1821</v>
      </c>
      <c r="H149" s="53"/>
      <c r="I149" s="54">
        <v>6500</v>
      </c>
      <c r="J149" s="53"/>
      <c r="K149" s="54" t="str">
        <f t="shared" si="2"/>
        <v>***</v>
      </c>
    </row>
    <row r="150" spans="1:11" hidden="1" x14ac:dyDescent="0.2">
      <c r="A150" s="2" t="s">
        <v>23</v>
      </c>
      <c r="C150" s="30"/>
      <c r="D150" s="42"/>
      <c r="E150" s="31"/>
      <c r="F150" s="32" t="s">
        <v>40</v>
      </c>
      <c r="G150" s="32" t="s">
        <v>1822</v>
      </c>
      <c r="H150" s="53"/>
      <c r="I150" s="54">
        <v>10000</v>
      </c>
      <c r="J150" s="53"/>
      <c r="K150" s="54" t="str">
        <f t="shared" si="2"/>
        <v>***</v>
      </c>
    </row>
    <row r="151" spans="1:11" x14ac:dyDescent="0.2">
      <c r="A151" s="2" t="s">
        <v>22</v>
      </c>
      <c r="C151" s="27"/>
      <c r="D151" s="41"/>
      <c r="E151" s="28" t="s">
        <v>1781</v>
      </c>
      <c r="F151" s="29"/>
      <c r="G151" s="29"/>
      <c r="H151" s="51">
        <v>500</v>
      </c>
      <c r="I151" s="52">
        <v>500</v>
      </c>
      <c r="J151" s="51"/>
      <c r="K151" s="52">
        <f t="shared" si="2"/>
        <v>1</v>
      </c>
    </row>
    <row r="152" spans="1:11" x14ac:dyDescent="0.2">
      <c r="A152" s="2" t="s">
        <v>23</v>
      </c>
      <c r="C152" s="30"/>
      <c r="D152" s="42"/>
      <c r="E152" s="31" t="s">
        <v>24</v>
      </c>
      <c r="F152" s="32"/>
      <c r="G152" s="32"/>
      <c r="H152" s="53">
        <v>500</v>
      </c>
      <c r="I152" s="54">
        <v>500</v>
      </c>
      <c r="J152" s="53"/>
      <c r="K152" s="54">
        <f t="shared" si="2"/>
        <v>1</v>
      </c>
    </row>
    <row r="153" spans="1:11" hidden="1" x14ac:dyDescent="0.2">
      <c r="A153" s="2" t="s">
        <v>23</v>
      </c>
      <c r="C153" s="30"/>
      <c r="D153" s="42"/>
      <c r="E153" s="31"/>
      <c r="F153" s="32" t="s">
        <v>32</v>
      </c>
      <c r="G153" s="32" t="s">
        <v>1823</v>
      </c>
      <c r="H153" s="53"/>
      <c r="I153" s="54">
        <v>500</v>
      </c>
      <c r="J153" s="53"/>
      <c r="K153" s="54" t="str">
        <f t="shared" si="2"/>
        <v>***</v>
      </c>
    </row>
    <row r="154" spans="1:11" x14ac:dyDescent="0.2">
      <c r="A154" s="2" t="s">
        <v>22</v>
      </c>
      <c r="C154" s="27"/>
      <c r="D154" s="41"/>
      <c r="E154" s="28" t="s">
        <v>1824</v>
      </c>
      <c r="F154" s="29"/>
      <c r="G154" s="29"/>
      <c r="H154" s="51">
        <v>15018</v>
      </c>
      <c r="I154" s="52">
        <v>10400</v>
      </c>
      <c r="J154" s="51"/>
      <c r="K154" s="52">
        <f t="shared" si="2"/>
        <v>0.6925023305366893</v>
      </c>
    </row>
    <row r="155" spans="1:11" x14ac:dyDescent="0.2">
      <c r="A155" s="2" t="s">
        <v>23</v>
      </c>
      <c r="C155" s="30"/>
      <c r="D155" s="42"/>
      <c r="E155" s="31" t="s">
        <v>24</v>
      </c>
      <c r="F155" s="32"/>
      <c r="G155" s="32"/>
      <c r="H155" s="53">
        <v>15018</v>
      </c>
      <c r="I155" s="54">
        <v>10400</v>
      </c>
      <c r="J155" s="53"/>
      <c r="K155" s="54">
        <f t="shared" si="2"/>
        <v>0.6925023305366893</v>
      </c>
    </row>
    <row r="156" spans="1:11" hidden="1" x14ac:dyDescent="0.2">
      <c r="A156" s="2" t="s">
        <v>23</v>
      </c>
      <c r="C156" s="30"/>
      <c r="D156" s="42"/>
      <c r="E156" s="31"/>
      <c r="F156" s="32" t="s">
        <v>61</v>
      </c>
      <c r="G156" s="32" t="s">
        <v>1825</v>
      </c>
      <c r="H156" s="53"/>
      <c r="I156" s="54">
        <v>1000</v>
      </c>
      <c r="J156" s="53"/>
      <c r="K156" s="54" t="str">
        <f t="shared" si="2"/>
        <v>***</v>
      </c>
    </row>
    <row r="157" spans="1:11" hidden="1" x14ac:dyDescent="0.2">
      <c r="A157" s="2" t="s">
        <v>23</v>
      </c>
      <c r="C157" s="30"/>
      <c r="D157" s="42"/>
      <c r="E157" s="31"/>
      <c r="F157" s="32" t="s">
        <v>32</v>
      </c>
      <c r="G157" s="32" t="s">
        <v>1826</v>
      </c>
      <c r="H157" s="53"/>
      <c r="I157" s="54">
        <v>500</v>
      </c>
      <c r="J157" s="53"/>
      <c r="K157" s="54" t="str">
        <f t="shared" si="2"/>
        <v>***</v>
      </c>
    </row>
    <row r="158" spans="1:11" hidden="1" x14ac:dyDescent="0.2">
      <c r="A158" s="2" t="s">
        <v>23</v>
      </c>
      <c r="C158" s="30"/>
      <c r="D158" s="42"/>
      <c r="E158" s="31"/>
      <c r="F158" s="32" t="s">
        <v>40</v>
      </c>
      <c r="G158" s="32" t="s">
        <v>1827</v>
      </c>
      <c r="H158" s="53"/>
      <c r="I158" s="54">
        <v>8800</v>
      </c>
      <c r="J158" s="53"/>
      <c r="K158" s="54" t="str">
        <f t="shared" si="2"/>
        <v>***</v>
      </c>
    </row>
    <row r="159" spans="1:11" hidden="1" x14ac:dyDescent="0.2">
      <c r="A159" s="2" t="s">
        <v>23</v>
      </c>
      <c r="C159" s="30"/>
      <c r="D159" s="42"/>
      <c r="E159" s="31"/>
      <c r="F159" s="32" t="s">
        <v>34</v>
      </c>
      <c r="G159" s="32" t="s">
        <v>1828</v>
      </c>
      <c r="H159" s="53"/>
      <c r="I159" s="54">
        <v>100</v>
      </c>
      <c r="J159" s="53"/>
      <c r="K159" s="54" t="str">
        <f t="shared" si="2"/>
        <v>***</v>
      </c>
    </row>
    <row r="160" spans="1:11" x14ac:dyDescent="0.2">
      <c r="A160" s="2" t="s">
        <v>22</v>
      </c>
      <c r="C160" s="27"/>
      <c r="D160" s="41"/>
      <c r="E160" s="28" t="s">
        <v>1829</v>
      </c>
      <c r="F160" s="29"/>
      <c r="G160" s="29"/>
      <c r="H160" s="51">
        <v>17485</v>
      </c>
      <c r="I160" s="52">
        <v>8900</v>
      </c>
      <c r="J160" s="51"/>
      <c r="K160" s="52">
        <f t="shared" si="2"/>
        <v>0.50900772090363167</v>
      </c>
    </row>
    <row r="161" spans="1:11" x14ac:dyDescent="0.2">
      <c r="A161" s="2" t="s">
        <v>23</v>
      </c>
      <c r="C161" s="30"/>
      <c r="D161" s="42"/>
      <c r="E161" s="31" t="s">
        <v>24</v>
      </c>
      <c r="F161" s="32"/>
      <c r="G161" s="32"/>
      <c r="H161" s="53">
        <v>17485</v>
      </c>
      <c r="I161" s="54">
        <v>8900</v>
      </c>
      <c r="J161" s="53"/>
      <c r="K161" s="54">
        <f t="shared" si="2"/>
        <v>0.50900772090363167</v>
      </c>
    </row>
    <row r="162" spans="1:11" hidden="1" x14ac:dyDescent="0.2">
      <c r="A162" s="2" t="s">
        <v>23</v>
      </c>
      <c r="C162" s="30"/>
      <c r="D162" s="42"/>
      <c r="E162" s="31"/>
      <c r="F162" s="32" t="s">
        <v>26</v>
      </c>
      <c r="G162" s="32" t="s">
        <v>1830</v>
      </c>
      <c r="H162" s="53"/>
      <c r="I162" s="54">
        <v>200</v>
      </c>
      <c r="J162" s="53"/>
      <c r="K162" s="54" t="str">
        <f t="shared" si="2"/>
        <v>***</v>
      </c>
    </row>
    <row r="163" spans="1:11" hidden="1" x14ac:dyDescent="0.2">
      <c r="A163" s="2" t="s">
        <v>23</v>
      </c>
      <c r="C163" s="30"/>
      <c r="D163" s="42"/>
      <c r="E163" s="31"/>
      <c r="F163" s="32" t="s">
        <v>32</v>
      </c>
      <c r="G163" s="32" t="s">
        <v>1831</v>
      </c>
      <c r="H163" s="53"/>
      <c r="I163" s="54">
        <v>1200</v>
      </c>
      <c r="J163" s="53"/>
      <c r="K163" s="54" t="str">
        <f t="shared" si="2"/>
        <v>***</v>
      </c>
    </row>
    <row r="164" spans="1:11" hidden="1" x14ac:dyDescent="0.2">
      <c r="A164" s="2" t="s">
        <v>23</v>
      </c>
      <c r="C164" s="30"/>
      <c r="D164" s="42"/>
      <c r="E164" s="31"/>
      <c r="F164" s="32" t="s">
        <v>40</v>
      </c>
      <c r="G164" s="32" t="s">
        <v>1832</v>
      </c>
      <c r="H164" s="53"/>
      <c r="I164" s="54">
        <v>7500</v>
      </c>
      <c r="J164" s="53"/>
      <c r="K164" s="54" t="str">
        <f t="shared" si="2"/>
        <v>***</v>
      </c>
    </row>
    <row r="165" spans="1:11" x14ac:dyDescent="0.2">
      <c r="A165" s="2" t="s">
        <v>19</v>
      </c>
      <c r="C165" s="24" t="s">
        <v>1750</v>
      </c>
      <c r="D165" s="40" t="s">
        <v>1833</v>
      </c>
      <c r="E165" s="25" t="s">
        <v>1834</v>
      </c>
      <c r="F165" s="26"/>
      <c r="G165" s="26"/>
      <c r="H165" s="49">
        <v>1426591</v>
      </c>
      <c r="I165" s="50">
        <v>1568823.2</v>
      </c>
      <c r="J165" s="49" t="s">
        <v>21</v>
      </c>
      <c r="K165" s="50">
        <f t="shared" si="2"/>
        <v>1.099700755156874</v>
      </c>
    </row>
    <row r="166" spans="1:11" x14ac:dyDescent="0.2">
      <c r="A166" s="2" t="s">
        <v>22</v>
      </c>
      <c r="C166" s="27"/>
      <c r="D166" s="41"/>
      <c r="E166" s="28" t="s">
        <v>1773</v>
      </c>
      <c r="F166" s="29"/>
      <c r="G166" s="29"/>
      <c r="H166" s="51">
        <v>86555</v>
      </c>
      <c r="I166" s="52">
        <v>133270</v>
      </c>
      <c r="J166" s="51"/>
      <c r="K166" s="52">
        <f t="shared" si="2"/>
        <v>1.5397146323147133</v>
      </c>
    </row>
    <row r="167" spans="1:11" x14ac:dyDescent="0.2">
      <c r="A167" s="2" t="s">
        <v>23</v>
      </c>
      <c r="C167" s="30"/>
      <c r="D167" s="42"/>
      <c r="E167" s="31" t="s">
        <v>24</v>
      </c>
      <c r="F167" s="32"/>
      <c r="G167" s="32"/>
      <c r="H167" s="53">
        <v>86555</v>
      </c>
      <c r="I167" s="54">
        <v>133270</v>
      </c>
      <c r="J167" s="53"/>
      <c r="K167" s="54">
        <f t="shared" si="2"/>
        <v>1.5397146323147133</v>
      </c>
    </row>
    <row r="168" spans="1:11" hidden="1" x14ac:dyDescent="0.2">
      <c r="A168" s="2" t="s">
        <v>23</v>
      </c>
      <c r="C168" s="30"/>
      <c r="D168" s="42"/>
      <c r="E168" s="31"/>
      <c r="F168" s="32" t="s">
        <v>32</v>
      </c>
      <c r="G168" s="32" t="s">
        <v>1835</v>
      </c>
      <c r="H168" s="53"/>
      <c r="I168" s="54">
        <v>133270</v>
      </c>
      <c r="J168" s="53"/>
      <c r="K168" s="54" t="str">
        <f t="shared" si="2"/>
        <v>***</v>
      </c>
    </row>
    <row r="169" spans="1:11" x14ac:dyDescent="0.2">
      <c r="A169" s="2" t="s">
        <v>22</v>
      </c>
      <c r="C169" s="27"/>
      <c r="D169" s="41"/>
      <c r="E169" s="28" t="s">
        <v>1836</v>
      </c>
      <c r="F169" s="29"/>
      <c r="G169" s="29"/>
      <c r="H169" s="51">
        <v>110</v>
      </c>
      <c r="I169" s="52">
        <v>110</v>
      </c>
      <c r="J169" s="51"/>
      <c r="K169" s="52">
        <f t="shared" si="2"/>
        <v>1</v>
      </c>
    </row>
    <row r="170" spans="1:11" x14ac:dyDescent="0.2">
      <c r="A170" s="2" t="s">
        <v>23</v>
      </c>
      <c r="C170" s="30"/>
      <c r="D170" s="42"/>
      <c r="E170" s="31" t="s">
        <v>24</v>
      </c>
      <c r="F170" s="32"/>
      <c r="G170" s="32"/>
      <c r="H170" s="53">
        <v>110</v>
      </c>
      <c r="I170" s="54">
        <v>110</v>
      </c>
      <c r="J170" s="53"/>
      <c r="K170" s="54">
        <f t="shared" si="2"/>
        <v>1</v>
      </c>
    </row>
    <row r="171" spans="1:11" hidden="1" x14ac:dyDescent="0.2">
      <c r="A171" s="2" t="s">
        <v>23</v>
      </c>
      <c r="C171" s="30"/>
      <c r="D171" s="42"/>
      <c r="E171" s="31"/>
      <c r="F171" s="32" t="s">
        <v>26</v>
      </c>
      <c r="G171" s="32" t="s">
        <v>1837</v>
      </c>
      <c r="H171" s="53"/>
      <c r="I171" s="54">
        <v>110</v>
      </c>
      <c r="J171" s="53"/>
      <c r="K171" s="54" t="str">
        <f t="shared" si="2"/>
        <v>***</v>
      </c>
    </row>
    <row r="172" spans="1:11" x14ac:dyDescent="0.2">
      <c r="A172" s="2" t="s">
        <v>22</v>
      </c>
      <c r="C172" s="27"/>
      <c r="D172" s="41"/>
      <c r="E172" s="28" t="s">
        <v>1838</v>
      </c>
      <c r="F172" s="29"/>
      <c r="G172" s="29"/>
      <c r="H172" s="51">
        <v>900</v>
      </c>
      <c r="I172" s="52">
        <v>600</v>
      </c>
      <c r="J172" s="51"/>
      <c r="K172" s="52">
        <f t="shared" si="2"/>
        <v>0.66666666666666663</v>
      </c>
    </row>
    <row r="173" spans="1:11" x14ac:dyDescent="0.2">
      <c r="A173" s="2" t="s">
        <v>23</v>
      </c>
      <c r="C173" s="30"/>
      <c r="D173" s="42"/>
      <c r="E173" s="31" t="s">
        <v>24</v>
      </c>
      <c r="F173" s="32"/>
      <c r="G173" s="32"/>
      <c r="H173" s="53">
        <v>900</v>
      </c>
      <c r="I173" s="54">
        <v>600</v>
      </c>
      <c r="J173" s="53"/>
      <c r="K173" s="54">
        <f t="shared" si="2"/>
        <v>0.66666666666666663</v>
      </c>
    </row>
    <row r="174" spans="1:11" hidden="1" x14ac:dyDescent="0.2">
      <c r="A174" s="2" t="s">
        <v>23</v>
      </c>
      <c r="C174" s="30"/>
      <c r="D174" s="42"/>
      <c r="E174" s="31"/>
      <c r="F174" s="32" t="s">
        <v>49</v>
      </c>
      <c r="G174" s="32" t="s">
        <v>1839</v>
      </c>
      <c r="H174" s="53"/>
      <c r="I174" s="54">
        <v>600</v>
      </c>
      <c r="J174" s="53"/>
      <c r="K174" s="54" t="str">
        <f t="shared" si="2"/>
        <v>***</v>
      </c>
    </row>
    <row r="175" spans="1:11" x14ac:dyDescent="0.2">
      <c r="A175" s="2" t="s">
        <v>22</v>
      </c>
      <c r="C175" s="27"/>
      <c r="D175" s="41"/>
      <c r="E175" s="28" t="s">
        <v>1840</v>
      </c>
      <c r="F175" s="29"/>
      <c r="G175" s="29"/>
      <c r="H175" s="51">
        <v>750719</v>
      </c>
      <c r="I175" s="52">
        <v>843467.2</v>
      </c>
      <c r="J175" s="51"/>
      <c r="K175" s="52">
        <f t="shared" si="2"/>
        <v>1.1235458274001324</v>
      </c>
    </row>
    <row r="176" spans="1:11" x14ac:dyDescent="0.2">
      <c r="A176" s="2" t="s">
        <v>23</v>
      </c>
      <c r="C176" s="30"/>
      <c r="D176" s="42"/>
      <c r="E176" s="31" t="s">
        <v>24</v>
      </c>
      <c r="F176" s="32"/>
      <c r="G176" s="32"/>
      <c r="H176" s="53">
        <v>750719</v>
      </c>
      <c r="I176" s="54">
        <v>843467.2</v>
      </c>
      <c r="J176" s="53"/>
      <c r="K176" s="54">
        <f t="shared" si="2"/>
        <v>1.1235458274001324</v>
      </c>
    </row>
    <row r="177" spans="1:11" hidden="1" x14ac:dyDescent="0.2">
      <c r="A177" s="2" t="s">
        <v>23</v>
      </c>
      <c r="C177" s="30"/>
      <c r="D177" s="42"/>
      <c r="E177" s="31"/>
      <c r="F177" s="32" t="s">
        <v>32</v>
      </c>
      <c r="G177" s="32" t="s">
        <v>1841</v>
      </c>
      <c r="H177" s="53"/>
      <c r="I177" s="54">
        <v>843467.2</v>
      </c>
      <c r="J177" s="53"/>
      <c r="K177" s="54" t="str">
        <f t="shared" si="2"/>
        <v>***</v>
      </c>
    </row>
    <row r="178" spans="1:11" x14ac:dyDescent="0.2">
      <c r="A178" s="2" t="s">
        <v>22</v>
      </c>
      <c r="C178" s="27"/>
      <c r="D178" s="41"/>
      <c r="E178" s="28" t="s">
        <v>1842</v>
      </c>
      <c r="F178" s="29"/>
      <c r="G178" s="29"/>
      <c r="H178" s="51">
        <v>4020</v>
      </c>
      <c r="I178" s="52">
        <v>3356</v>
      </c>
      <c r="J178" s="51"/>
      <c r="K178" s="52">
        <f t="shared" si="2"/>
        <v>0.83482587064676617</v>
      </c>
    </row>
    <row r="179" spans="1:11" x14ac:dyDescent="0.2">
      <c r="A179" s="2" t="s">
        <v>23</v>
      </c>
      <c r="C179" s="30"/>
      <c r="D179" s="42"/>
      <c r="E179" s="31" t="s">
        <v>24</v>
      </c>
      <c r="F179" s="32"/>
      <c r="G179" s="32"/>
      <c r="H179" s="53">
        <v>4020</v>
      </c>
      <c r="I179" s="54">
        <v>3356</v>
      </c>
      <c r="J179" s="53"/>
      <c r="K179" s="54">
        <f t="shared" si="2"/>
        <v>0.83482587064676617</v>
      </c>
    </row>
    <row r="180" spans="1:11" hidden="1" x14ac:dyDescent="0.2">
      <c r="A180" s="2" t="s">
        <v>23</v>
      </c>
      <c r="C180" s="30"/>
      <c r="D180" s="42"/>
      <c r="E180" s="31"/>
      <c r="F180" s="32" t="s">
        <v>32</v>
      </c>
      <c r="G180" s="32" t="s">
        <v>1843</v>
      </c>
      <c r="H180" s="53"/>
      <c r="I180" s="54">
        <v>3356</v>
      </c>
      <c r="J180" s="53"/>
      <c r="K180" s="54" t="str">
        <f t="shared" si="2"/>
        <v>***</v>
      </c>
    </row>
    <row r="181" spans="1:11" x14ac:dyDescent="0.2">
      <c r="A181" s="2" t="s">
        <v>22</v>
      </c>
      <c r="C181" s="27"/>
      <c r="D181" s="41"/>
      <c r="E181" s="28" t="s">
        <v>51</v>
      </c>
      <c r="F181" s="29"/>
      <c r="G181" s="29"/>
      <c r="H181" s="51">
        <v>580520</v>
      </c>
      <c r="I181" s="52">
        <v>582900</v>
      </c>
      <c r="J181" s="51"/>
      <c r="K181" s="52">
        <f t="shared" si="2"/>
        <v>1.004099772617653</v>
      </c>
    </row>
    <row r="182" spans="1:11" x14ac:dyDescent="0.2">
      <c r="A182" s="2" t="s">
        <v>23</v>
      </c>
      <c r="C182" s="30"/>
      <c r="D182" s="42"/>
      <c r="E182" s="31" t="s">
        <v>24</v>
      </c>
      <c r="F182" s="32"/>
      <c r="G182" s="32"/>
      <c r="H182" s="53">
        <v>580520</v>
      </c>
      <c r="I182" s="54">
        <v>582900</v>
      </c>
      <c r="J182" s="53"/>
      <c r="K182" s="54">
        <f t="shared" si="2"/>
        <v>1.004099772617653</v>
      </c>
    </row>
    <row r="183" spans="1:11" hidden="1" x14ac:dyDescent="0.2">
      <c r="A183" s="2" t="s">
        <v>23</v>
      </c>
      <c r="C183" s="30"/>
      <c r="D183" s="42"/>
      <c r="E183" s="31"/>
      <c r="F183" s="32" t="s">
        <v>32</v>
      </c>
      <c r="G183" s="32" t="s">
        <v>1844</v>
      </c>
      <c r="H183" s="53"/>
      <c r="I183" s="54">
        <v>582900</v>
      </c>
      <c r="J183" s="53"/>
      <c r="K183" s="54" t="str">
        <f t="shared" si="2"/>
        <v>***</v>
      </c>
    </row>
    <row r="184" spans="1:11" x14ac:dyDescent="0.2">
      <c r="A184" s="2" t="s">
        <v>22</v>
      </c>
      <c r="C184" s="27"/>
      <c r="D184" s="41"/>
      <c r="E184" s="28" t="s">
        <v>1845</v>
      </c>
      <c r="F184" s="29"/>
      <c r="G184" s="29"/>
      <c r="H184" s="51">
        <v>2092</v>
      </c>
      <c r="I184" s="52">
        <v>3470</v>
      </c>
      <c r="J184" s="51"/>
      <c r="K184" s="52">
        <f t="shared" si="2"/>
        <v>1.658699808795411</v>
      </c>
    </row>
    <row r="185" spans="1:11" x14ac:dyDescent="0.2">
      <c r="A185" s="2" t="s">
        <v>23</v>
      </c>
      <c r="C185" s="30"/>
      <c r="D185" s="42"/>
      <c r="E185" s="31" t="s">
        <v>24</v>
      </c>
      <c r="F185" s="32"/>
      <c r="G185" s="32"/>
      <c r="H185" s="53">
        <v>2092</v>
      </c>
      <c r="I185" s="54">
        <v>3470</v>
      </c>
      <c r="J185" s="53"/>
      <c r="K185" s="54">
        <f t="shared" si="2"/>
        <v>1.658699808795411</v>
      </c>
    </row>
    <row r="186" spans="1:11" hidden="1" x14ac:dyDescent="0.2">
      <c r="A186" s="2" t="s">
        <v>23</v>
      </c>
      <c r="C186" s="30"/>
      <c r="D186" s="42"/>
      <c r="E186" s="31"/>
      <c r="F186" s="32" t="s">
        <v>32</v>
      </c>
      <c r="G186" s="32" t="s">
        <v>1846</v>
      </c>
      <c r="H186" s="53"/>
      <c r="I186" s="54">
        <v>3470</v>
      </c>
      <c r="J186" s="53"/>
      <c r="K186" s="54" t="str">
        <f t="shared" si="2"/>
        <v>***</v>
      </c>
    </row>
    <row r="187" spans="1:11" x14ac:dyDescent="0.2">
      <c r="A187" s="2" t="s">
        <v>22</v>
      </c>
      <c r="C187" s="27"/>
      <c r="D187" s="41"/>
      <c r="E187" s="28" t="s">
        <v>1847</v>
      </c>
      <c r="F187" s="29"/>
      <c r="G187" s="29"/>
      <c r="H187" s="51">
        <v>1675</v>
      </c>
      <c r="I187" s="52">
        <v>1650</v>
      </c>
      <c r="J187" s="51"/>
      <c r="K187" s="52">
        <f t="shared" si="2"/>
        <v>0.9850746268656716</v>
      </c>
    </row>
    <row r="188" spans="1:11" x14ac:dyDescent="0.2">
      <c r="A188" s="2" t="s">
        <v>23</v>
      </c>
      <c r="C188" s="30"/>
      <c r="D188" s="42"/>
      <c r="E188" s="31" t="s">
        <v>24</v>
      </c>
      <c r="F188" s="32"/>
      <c r="G188" s="32"/>
      <c r="H188" s="53">
        <v>1675</v>
      </c>
      <c r="I188" s="54">
        <v>1650</v>
      </c>
      <c r="J188" s="53"/>
      <c r="K188" s="54">
        <f t="shared" si="2"/>
        <v>0.9850746268656716</v>
      </c>
    </row>
    <row r="189" spans="1:11" hidden="1" x14ac:dyDescent="0.2">
      <c r="A189" s="2" t="s">
        <v>23</v>
      </c>
      <c r="C189" s="30"/>
      <c r="D189" s="42"/>
      <c r="E189" s="31"/>
      <c r="F189" s="32" t="s">
        <v>64</v>
      </c>
      <c r="G189" s="32" t="s">
        <v>1848</v>
      </c>
      <c r="H189" s="53"/>
      <c r="I189" s="54">
        <v>1650</v>
      </c>
      <c r="J189" s="53"/>
      <c r="K189" s="54" t="str">
        <f t="shared" si="2"/>
        <v>***</v>
      </c>
    </row>
    <row r="190" spans="1:11" x14ac:dyDescent="0.2">
      <c r="A190" s="2" t="s">
        <v>19</v>
      </c>
      <c r="C190" s="24" t="s">
        <v>1849</v>
      </c>
      <c r="D190" s="40" t="s">
        <v>1733</v>
      </c>
      <c r="E190" s="25" t="s">
        <v>1734</v>
      </c>
      <c r="F190" s="26"/>
      <c r="G190" s="26"/>
      <c r="H190" s="49">
        <v>130167.7</v>
      </c>
      <c r="I190" s="50">
        <v>154012.9</v>
      </c>
      <c r="J190" s="49" t="s">
        <v>21</v>
      </c>
      <c r="K190" s="50">
        <f t="shared" si="2"/>
        <v>1.1831883024744234</v>
      </c>
    </row>
    <row r="191" spans="1:11" x14ac:dyDescent="0.2">
      <c r="A191" s="2" t="s">
        <v>22</v>
      </c>
      <c r="C191" s="27"/>
      <c r="D191" s="41"/>
      <c r="E191" s="28" t="s">
        <v>1735</v>
      </c>
      <c r="F191" s="29"/>
      <c r="G191" s="29"/>
      <c r="H191" s="51">
        <v>130167.7</v>
      </c>
      <c r="I191" s="52">
        <v>154012.9</v>
      </c>
      <c r="J191" s="51"/>
      <c r="K191" s="52">
        <f t="shared" si="2"/>
        <v>1.1831883024744234</v>
      </c>
    </row>
    <row r="192" spans="1:11" ht="13.5" thickBot="1" x14ac:dyDescent="0.25">
      <c r="A192" s="2" t="s">
        <v>23</v>
      </c>
      <c r="C192" s="30"/>
      <c r="D192" s="42"/>
      <c r="E192" s="31" t="s">
        <v>29</v>
      </c>
      <c r="F192" s="32"/>
      <c r="G192" s="32"/>
      <c r="H192" s="53">
        <v>130167.7</v>
      </c>
      <c r="I192" s="54">
        <v>154012.9</v>
      </c>
      <c r="J192" s="53"/>
      <c r="K192" s="54">
        <f t="shared" si="2"/>
        <v>1.1831883024744234</v>
      </c>
    </row>
    <row r="193" spans="1:11" ht="13.5" hidden="1" thickBot="1" x14ac:dyDescent="0.25">
      <c r="A193" s="2" t="s">
        <v>23</v>
      </c>
      <c r="C193" s="30"/>
      <c r="D193" s="42"/>
      <c r="E193" s="31"/>
      <c r="F193" s="32" t="s">
        <v>30</v>
      </c>
      <c r="G193" s="32" t="s">
        <v>47</v>
      </c>
      <c r="H193" s="53"/>
      <c r="I193" s="54">
        <v>154012.9</v>
      </c>
      <c r="J193" s="53"/>
      <c r="K193" s="54" t="str">
        <f t="shared" si="2"/>
        <v>***</v>
      </c>
    </row>
    <row r="194" spans="1:11" ht="13.5" thickBot="1" x14ac:dyDescent="0.25">
      <c r="A194" s="2" t="s">
        <v>17</v>
      </c>
      <c r="C194" s="23" t="s">
        <v>41</v>
      </c>
      <c r="D194" s="39"/>
      <c r="E194" s="21"/>
      <c r="F194" s="22"/>
      <c r="G194" s="22"/>
      <c r="H194" s="61" t="s">
        <v>80</v>
      </c>
      <c r="I194" s="62">
        <v>2457948.2000000002</v>
      </c>
      <c r="J194" s="61"/>
      <c r="K194" s="62" t="s">
        <v>80</v>
      </c>
    </row>
    <row r="195" spans="1:11" ht="13.5" thickBot="1" x14ac:dyDescent="0.25">
      <c r="A195" s="2" t="s">
        <v>42</v>
      </c>
      <c r="C195" s="7" t="s">
        <v>43</v>
      </c>
      <c r="D195" s="35"/>
      <c r="E195" s="8"/>
      <c r="F195" s="9"/>
      <c r="G195" s="9"/>
      <c r="H195" s="55" t="s">
        <v>80</v>
      </c>
      <c r="I195" s="56">
        <f>SUM(I13:I194)/5</f>
        <v>2457948.2000000007</v>
      </c>
      <c r="J195" s="55" t="e">
        <f>I195-#REF!</f>
        <v>#REF!</v>
      </c>
      <c r="K195" s="57" t="s">
        <v>80</v>
      </c>
    </row>
    <row r="196" spans="1:11" x14ac:dyDescent="0.2">
      <c r="A196" s="2" t="s">
        <v>1</v>
      </c>
      <c r="D196" s="34"/>
      <c r="H196" s="44"/>
      <c r="I196" s="44"/>
      <c r="J196" s="44"/>
      <c r="K196" s="44"/>
    </row>
  </sheetData>
  <mergeCells count="1">
    <mergeCell ref="H10:K10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N147"/>
  <sheetViews>
    <sheetView showGridLines="0" tabSelected="1" topLeftCell="B1" workbookViewId="0">
      <selection activeCell="A2" sqref="A2:G4"/>
    </sheetView>
  </sheetViews>
  <sheetFormatPr defaultRowHeight="12.75" x14ac:dyDescent="0.2"/>
  <cols>
    <col min="1" max="1" width="4.28515625" style="2" hidden="1" customWidth="1"/>
    <col min="2" max="2" width="0.85546875" style="2" customWidth="1"/>
    <col min="3" max="3" width="26.140625" style="2" customWidth="1"/>
    <col min="4" max="4" width="8.7109375" style="2" customWidth="1"/>
    <col min="5" max="5" width="48.28515625" style="2" customWidth="1"/>
    <col min="6" max="6" width="4.42578125" style="1" hidden="1" customWidth="1"/>
    <col min="7" max="7" width="37.140625" style="1" hidden="1" customWidth="1"/>
    <col min="8" max="9" width="15" style="1" customWidth="1"/>
    <col min="10" max="10" width="9.28515625" style="1" hidden="1" customWidth="1"/>
    <col min="11" max="11" width="8.28515625" style="1" customWidth="1"/>
    <col min="12" max="13" width="11.7109375" style="1" bestFit="1" customWidth="1"/>
    <col min="14" max="14" width="9.140625" style="1"/>
  </cols>
  <sheetData>
    <row r="1" spans="1:11" x14ac:dyDescent="0.2">
      <c r="A1" s="2" t="s">
        <v>21</v>
      </c>
    </row>
    <row r="3" spans="1:11" x14ac:dyDescent="0.2">
      <c r="C3" s="59" t="s">
        <v>44</v>
      </c>
      <c r="D3" s="59"/>
      <c r="E3" s="59"/>
      <c r="F3" s="60"/>
      <c r="G3" s="60"/>
      <c r="H3" s="60"/>
      <c r="I3" s="60"/>
      <c r="J3" s="60"/>
      <c r="K3" s="60"/>
    </row>
    <row r="4" spans="1:11" x14ac:dyDescent="0.2">
      <c r="C4" s="59" t="s">
        <v>45</v>
      </c>
      <c r="D4" s="59"/>
      <c r="E4" s="59"/>
      <c r="F4" s="60"/>
      <c r="G4" s="60"/>
      <c r="H4" s="60"/>
      <c r="I4" s="60"/>
      <c r="J4" s="60"/>
      <c r="K4" s="60"/>
    </row>
    <row r="5" spans="1:11" x14ac:dyDescent="0.2">
      <c r="C5" s="59" t="s">
        <v>46</v>
      </c>
      <c r="D5" s="59"/>
      <c r="E5" s="59"/>
      <c r="F5" s="60"/>
      <c r="G5" s="60"/>
      <c r="H5" s="60"/>
      <c r="I5" s="60"/>
      <c r="J5" s="60"/>
      <c r="K5" s="60"/>
    </row>
    <row r="7" spans="1:11" ht="18" x14ac:dyDescent="0.25">
      <c r="A7" s="3" t="s">
        <v>0</v>
      </c>
      <c r="B7" s="3"/>
      <c r="C7" s="4" t="s">
        <v>65</v>
      </c>
      <c r="D7" s="33"/>
      <c r="E7" s="5"/>
      <c r="F7" s="6"/>
      <c r="G7" s="6"/>
      <c r="H7" s="43"/>
      <c r="I7" s="43"/>
      <c r="J7" s="43"/>
      <c r="K7" s="58"/>
    </row>
    <row r="8" spans="1:11" ht="13.5" thickBot="1" x14ac:dyDescent="0.25">
      <c r="A8" s="2" t="s">
        <v>1</v>
      </c>
      <c r="D8" s="34"/>
      <c r="H8" s="44"/>
      <c r="I8" s="44"/>
      <c r="J8" s="44"/>
      <c r="K8" s="44"/>
    </row>
    <row r="9" spans="1:11" ht="13.5" thickBot="1" x14ac:dyDescent="0.25">
      <c r="A9" s="2" t="s">
        <v>2</v>
      </c>
      <c r="C9" s="7" t="s">
        <v>3</v>
      </c>
      <c r="D9" s="35"/>
      <c r="E9" s="8"/>
      <c r="F9" s="9"/>
      <c r="G9" s="9"/>
      <c r="H9" s="45"/>
      <c r="I9" s="45"/>
      <c r="J9" s="45"/>
      <c r="K9" s="46"/>
    </row>
    <row r="10" spans="1:11" ht="13.5" thickBot="1" x14ac:dyDescent="0.25">
      <c r="A10" s="2" t="s">
        <v>4</v>
      </c>
      <c r="C10" s="10"/>
      <c r="D10" s="36"/>
      <c r="E10" s="11"/>
      <c r="F10" s="12"/>
      <c r="G10" s="12"/>
      <c r="H10" s="147"/>
      <c r="I10" s="147"/>
      <c r="J10" s="147"/>
      <c r="K10" s="148"/>
    </row>
    <row r="11" spans="1:11" ht="34.5" customHeight="1" x14ac:dyDescent="0.2">
      <c r="A11" s="2" t="s">
        <v>5</v>
      </c>
      <c r="C11" s="17" t="s">
        <v>6</v>
      </c>
      <c r="D11" s="37" t="s">
        <v>7</v>
      </c>
      <c r="E11" s="18" t="s">
        <v>8</v>
      </c>
      <c r="F11" s="19"/>
      <c r="G11" s="19"/>
      <c r="H11" s="19" t="s">
        <v>9</v>
      </c>
      <c r="I11" s="20" t="s">
        <v>10</v>
      </c>
      <c r="J11" s="19" t="s">
        <v>11</v>
      </c>
      <c r="K11" s="20" t="s">
        <v>12</v>
      </c>
    </row>
    <row r="12" spans="1:11" ht="13.5" customHeight="1" thickBot="1" x14ac:dyDescent="0.25">
      <c r="A12" s="2" t="s">
        <v>13</v>
      </c>
      <c r="C12" s="13"/>
      <c r="D12" s="38"/>
      <c r="E12" s="14" t="s">
        <v>14</v>
      </c>
      <c r="F12" s="15" t="s">
        <v>15</v>
      </c>
      <c r="G12" s="15" t="s">
        <v>16</v>
      </c>
      <c r="H12" s="15"/>
      <c r="I12" s="16"/>
      <c r="J12" s="15"/>
      <c r="K12" s="16"/>
    </row>
    <row r="13" spans="1:11" ht="13.5" thickBot="1" x14ac:dyDescent="0.25">
      <c r="A13" s="2" t="s">
        <v>17</v>
      </c>
      <c r="C13" s="23" t="s">
        <v>66</v>
      </c>
      <c r="D13" s="39"/>
      <c r="E13" s="21"/>
      <c r="F13" s="22"/>
      <c r="G13" s="22"/>
      <c r="H13" s="47"/>
      <c r="I13" s="48"/>
      <c r="J13" s="47"/>
      <c r="K13" s="48"/>
    </row>
    <row r="14" spans="1:11" x14ac:dyDescent="0.2">
      <c r="A14" s="2" t="s">
        <v>19</v>
      </c>
      <c r="C14" s="24" t="s">
        <v>67</v>
      </c>
      <c r="D14" s="40" t="s">
        <v>68</v>
      </c>
      <c r="E14" s="25" t="s">
        <v>69</v>
      </c>
      <c r="F14" s="26"/>
      <c r="G14" s="26"/>
      <c r="H14" s="49">
        <v>0</v>
      </c>
      <c r="I14" s="50">
        <v>28635</v>
      </c>
      <c r="J14" s="49" t="s">
        <v>21</v>
      </c>
      <c r="K14" s="50" t="str">
        <f t="shared" ref="K14:K40" si="0">IF(H14=0,"***",I14/H14)</f>
        <v>***</v>
      </c>
    </row>
    <row r="15" spans="1:11" x14ac:dyDescent="0.2">
      <c r="A15" s="2" t="s">
        <v>22</v>
      </c>
      <c r="C15" s="27"/>
      <c r="D15" s="41"/>
      <c r="E15" s="28" t="s">
        <v>70</v>
      </c>
      <c r="F15" s="29"/>
      <c r="G15" s="29"/>
      <c r="H15" s="51">
        <v>0</v>
      </c>
      <c r="I15" s="52">
        <v>2816</v>
      </c>
      <c r="J15" s="51"/>
      <c r="K15" s="52" t="str">
        <f t="shared" si="0"/>
        <v>***</v>
      </c>
    </row>
    <row r="16" spans="1:11" x14ac:dyDescent="0.2">
      <c r="A16" s="2" t="s">
        <v>23</v>
      </c>
      <c r="C16" s="30"/>
      <c r="D16" s="42"/>
      <c r="E16" s="31" t="s">
        <v>71</v>
      </c>
      <c r="F16" s="32"/>
      <c r="G16" s="32"/>
      <c r="H16" s="53">
        <v>0</v>
      </c>
      <c r="I16" s="54">
        <v>281.60000000000002</v>
      </c>
      <c r="J16" s="53"/>
      <c r="K16" s="54" t="str">
        <f t="shared" si="0"/>
        <v>***</v>
      </c>
    </row>
    <row r="17" spans="1:11" hidden="1" x14ac:dyDescent="0.2">
      <c r="A17" s="2" t="s">
        <v>23</v>
      </c>
      <c r="C17" s="30"/>
      <c r="D17" s="42"/>
      <c r="E17" s="31"/>
      <c r="F17" s="32" t="s">
        <v>72</v>
      </c>
      <c r="G17" s="32" t="s">
        <v>69</v>
      </c>
      <c r="H17" s="53"/>
      <c r="I17" s="54">
        <v>210</v>
      </c>
      <c r="J17" s="53"/>
      <c r="K17" s="54" t="str">
        <f t="shared" si="0"/>
        <v>***</v>
      </c>
    </row>
    <row r="18" spans="1:11" hidden="1" x14ac:dyDescent="0.2">
      <c r="A18" s="2" t="s">
        <v>23</v>
      </c>
      <c r="C18" s="30"/>
      <c r="D18" s="42"/>
      <c r="E18" s="31"/>
      <c r="F18" s="32" t="s">
        <v>73</v>
      </c>
      <c r="G18" s="32" t="s">
        <v>69</v>
      </c>
      <c r="H18" s="53"/>
      <c r="I18" s="54">
        <v>52.5</v>
      </c>
      <c r="J18" s="53"/>
      <c r="K18" s="54" t="str">
        <f t="shared" si="0"/>
        <v>***</v>
      </c>
    </row>
    <row r="19" spans="1:11" hidden="1" x14ac:dyDescent="0.2">
      <c r="A19" s="2" t="s">
        <v>23</v>
      </c>
      <c r="C19" s="30"/>
      <c r="D19" s="42"/>
      <c r="E19" s="31"/>
      <c r="F19" s="32" t="s">
        <v>74</v>
      </c>
      <c r="G19" s="32" t="s">
        <v>69</v>
      </c>
      <c r="H19" s="53"/>
      <c r="I19" s="54">
        <v>18.899999999999999</v>
      </c>
      <c r="J19" s="53"/>
      <c r="K19" s="54" t="str">
        <f t="shared" si="0"/>
        <v>***</v>
      </c>
    </row>
    <row r="20" spans="1:11" hidden="1" x14ac:dyDescent="0.2">
      <c r="A20" s="2" t="s">
        <v>23</v>
      </c>
      <c r="C20" s="30"/>
      <c r="D20" s="42"/>
      <c r="E20" s="31"/>
      <c r="F20" s="32" t="s">
        <v>75</v>
      </c>
      <c r="G20" s="32" t="s">
        <v>69</v>
      </c>
      <c r="H20" s="53"/>
      <c r="I20" s="54">
        <v>0.2</v>
      </c>
      <c r="J20" s="53"/>
      <c r="K20" s="54" t="str">
        <f t="shared" si="0"/>
        <v>***</v>
      </c>
    </row>
    <row r="21" spans="1:11" x14ac:dyDescent="0.2">
      <c r="A21" s="2" t="s">
        <v>23</v>
      </c>
      <c r="C21" s="30"/>
      <c r="D21" s="42"/>
      <c r="E21" s="31" t="s">
        <v>76</v>
      </c>
      <c r="F21" s="32"/>
      <c r="G21" s="32"/>
      <c r="H21" s="53">
        <v>0</v>
      </c>
      <c r="I21" s="54">
        <v>1126.4000000000001</v>
      </c>
      <c r="J21" s="53"/>
      <c r="K21" s="54" t="str">
        <f t="shared" si="0"/>
        <v>***</v>
      </c>
    </row>
    <row r="22" spans="1:11" hidden="1" x14ac:dyDescent="0.2">
      <c r="A22" s="2" t="s">
        <v>23</v>
      </c>
      <c r="C22" s="30"/>
      <c r="D22" s="42"/>
      <c r="E22" s="31"/>
      <c r="F22" s="32" t="s">
        <v>72</v>
      </c>
      <c r="G22" s="32" t="s">
        <v>69</v>
      </c>
      <c r="H22" s="53"/>
      <c r="I22" s="54">
        <v>840</v>
      </c>
      <c r="J22" s="53"/>
      <c r="K22" s="54" t="str">
        <f t="shared" si="0"/>
        <v>***</v>
      </c>
    </row>
    <row r="23" spans="1:11" hidden="1" x14ac:dyDescent="0.2">
      <c r="A23" s="2" t="s">
        <v>23</v>
      </c>
      <c r="C23" s="30"/>
      <c r="D23" s="42"/>
      <c r="E23" s="31"/>
      <c r="F23" s="32" t="s">
        <v>73</v>
      </c>
      <c r="G23" s="32" t="s">
        <v>69</v>
      </c>
      <c r="H23" s="53"/>
      <c r="I23" s="54">
        <v>210</v>
      </c>
      <c r="J23" s="53"/>
      <c r="K23" s="54" t="str">
        <f t="shared" si="0"/>
        <v>***</v>
      </c>
    </row>
    <row r="24" spans="1:11" hidden="1" x14ac:dyDescent="0.2">
      <c r="A24" s="2" t="s">
        <v>23</v>
      </c>
      <c r="C24" s="30"/>
      <c r="D24" s="42"/>
      <c r="E24" s="31"/>
      <c r="F24" s="32" t="s">
        <v>74</v>
      </c>
      <c r="G24" s="32" t="s">
        <v>69</v>
      </c>
      <c r="H24" s="53"/>
      <c r="I24" s="54">
        <v>75.599999999999994</v>
      </c>
      <c r="J24" s="53"/>
      <c r="K24" s="54" t="str">
        <f t="shared" si="0"/>
        <v>***</v>
      </c>
    </row>
    <row r="25" spans="1:11" hidden="1" x14ac:dyDescent="0.2">
      <c r="A25" s="2" t="s">
        <v>23</v>
      </c>
      <c r="C25" s="30"/>
      <c r="D25" s="42"/>
      <c r="E25" s="31"/>
      <c r="F25" s="32" t="s">
        <v>75</v>
      </c>
      <c r="G25" s="32" t="s">
        <v>69</v>
      </c>
      <c r="H25" s="53"/>
      <c r="I25" s="54">
        <v>0.8</v>
      </c>
      <c r="J25" s="53"/>
      <c r="K25" s="54" t="str">
        <f t="shared" si="0"/>
        <v>***</v>
      </c>
    </row>
    <row r="26" spans="1:11" x14ac:dyDescent="0.2">
      <c r="A26" s="2" t="s">
        <v>23</v>
      </c>
      <c r="C26" s="30"/>
      <c r="D26" s="42"/>
      <c r="E26" s="31" t="s">
        <v>77</v>
      </c>
      <c r="F26" s="32"/>
      <c r="G26" s="32"/>
      <c r="H26" s="53">
        <v>0</v>
      </c>
      <c r="I26" s="54">
        <v>1408</v>
      </c>
      <c r="J26" s="53"/>
      <c r="K26" s="54" t="str">
        <f t="shared" si="0"/>
        <v>***</v>
      </c>
    </row>
    <row r="27" spans="1:11" hidden="1" x14ac:dyDescent="0.2">
      <c r="A27" s="2" t="s">
        <v>23</v>
      </c>
      <c r="C27" s="30"/>
      <c r="D27" s="42"/>
      <c r="E27" s="31"/>
      <c r="F27" s="32" t="s">
        <v>72</v>
      </c>
      <c r="G27" s="32" t="s">
        <v>69</v>
      </c>
      <c r="H27" s="53"/>
      <c r="I27" s="54">
        <v>1050</v>
      </c>
      <c r="J27" s="53"/>
      <c r="K27" s="54" t="str">
        <f t="shared" si="0"/>
        <v>***</v>
      </c>
    </row>
    <row r="28" spans="1:11" hidden="1" x14ac:dyDescent="0.2">
      <c r="A28" s="2" t="s">
        <v>23</v>
      </c>
      <c r="C28" s="30"/>
      <c r="D28" s="42"/>
      <c r="E28" s="31"/>
      <c r="F28" s="32" t="s">
        <v>73</v>
      </c>
      <c r="G28" s="32" t="s">
        <v>69</v>
      </c>
      <c r="H28" s="53"/>
      <c r="I28" s="54">
        <v>262.5</v>
      </c>
      <c r="J28" s="53"/>
      <c r="K28" s="54" t="str">
        <f t="shared" si="0"/>
        <v>***</v>
      </c>
    </row>
    <row r="29" spans="1:11" hidden="1" x14ac:dyDescent="0.2">
      <c r="A29" s="2" t="s">
        <v>23</v>
      </c>
      <c r="C29" s="30"/>
      <c r="D29" s="42"/>
      <c r="E29" s="31"/>
      <c r="F29" s="32" t="s">
        <v>74</v>
      </c>
      <c r="G29" s="32" t="s">
        <v>69</v>
      </c>
      <c r="H29" s="53"/>
      <c r="I29" s="54">
        <v>94.5</v>
      </c>
      <c r="J29" s="53"/>
      <c r="K29" s="54" t="str">
        <f t="shared" si="0"/>
        <v>***</v>
      </c>
    </row>
    <row r="30" spans="1:11" hidden="1" x14ac:dyDescent="0.2">
      <c r="A30" s="2" t="s">
        <v>23</v>
      </c>
      <c r="C30" s="30"/>
      <c r="D30" s="42"/>
      <c r="E30" s="31"/>
      <c r="F30" s="32" t="s">
        <v>75</v>
      </c>
      <c r="G30" s="32" t="s">
        <v>69</v>
      </c>
      <c r="H30" s="53"/>
      <c r="I30" s="54">
        <v>1</v>
      </c>
      <c r="J30" s="53"/>
      <c r="K30" s="54" t="str">
        <f t="shared" si="0"/>
        <v>***</v>
      </c>
    </row>
    <row r="31" spans="1:11" x14ac:dyDescent="0.2">
      <c r="A31" s="2" t="s">
        <v>22</v>
      </c>
      <c r="C31" s="27"/>
      <c r="D31" s="41"/>
      <c r="E31" s="28" t="s">
        <v>78</v>
      </c>
      <c r="F31" s="29"/>
      <c r="G31" s="29"/>
      <c r="H31" s="51">
        <v>0</v>
      </c>
      <c r="I31" s="52">
        <v>25819</v>
      </c>
      <c r="J31" s="51"/>
      <c r="K31" s="52" t="str">
        <f t="shared" si="0"/>
        <v>***</v>
      </c>
    </row>
    <row r="32" spans="1:11" x14ac:dyDescent="0.2">
      <c r="A32" s="2" t="s">
        <v>23</v>
      </c>
      <c r="C32" s="30"/>
      <c r="D32" s="42"/>
      <c r="E32" s="31" t="s">
        <v>71</v>
      </c>
      <c r="F32" s="32"/>
      <c r="G32" s="32"/>
      <c r="H32" s="53">
        <v>0</v>
      </c>
      <c r="I32" s="54">
        <v>2581.9</v>
      </c>
      <c r="J32" s="53"/>
      <c r="K32" s="54" t="str">
        <f t="shared" si="0"/>
        <v>***</v>
      </c>
    </row>
    <row r="33" spans="1:11" hidden="1" x14ac:dyDescent="0.2">
      <c r="A33" s="2" t="s">
        <v>23</v>
      </c>
      <c r="C33" s="30"/>
      <c r="D33" s="42"/>
      <c r="E33" s="31"/>
      <c r="F33" s="32" t="s">
        <v>26</v>
      </c>
      <c r="G33" s="32" t="s">
        <v>69</v>
      </c>
      <c r="H33" s="53"/>
      <c r="I33" s="54">
        <v>284.39999999999998</v>
      </c>
      <c r="J33" s="53"/>
      <c r="K33" s="54" t="str">
        <f t="shared" si="0"/>
        <v>***</v>
      </c>
    </row>
    <row r="34" spans="1:11" hidden="1" x14ac:dyDescent="0.2">
      <c r="A34" s="2" t="s">
        <v>23</v>
      </c>
      <c r="C34" s="30"/>
      <c r="D34" s="42"/>
      <c r="E34" s="31"/>
      <c r="F34" s="32" t="s">
        <v>32</v>
      </c>
      <c r="G34" s="32" t="s">
        <v>69</v>
      </c>
      <c r="H34" s="53"/>
      <c r="I34" s="54">
        <v>2297.5</v>
      </c>
      <c r="J34" s="53"/>
      <c r="K34" s="54" t="str">
        <f t="shared" si="0"/>
        <v>***</v>
      </c>
    </row>
    <row r="35" spans="1:11" x14ac:dyDescent="0.2">
      <c r="A35" s="2" t="s">
        <v>23</v>
      </c>
      <c r="C35" s="30"/>
      <c r="D35" s="42"/>
      <c r="E35" s="31" t="s">
        <v>76</v>
      </c>
      <c r="F35" s="32"/>
      <c r="G35" s="32"/>
      <c r="H35" s="53">
        <v>0</v>
      </c>
      <c r="I35" s="54">
        <v>10327.6</v>
      </c>
      <c r="J35" s="53"/>
      <c r="K35" s="54" t="str">
        <f t="shared" si="0"/>
        <v>***</v>
      </c>
    </row>
    <row r="36" spans="1:11" hidden="1" x14ac:dyDescent="0.2">
      <c r="A36" s="2" t="s">
        <v>23</v>
      </c>
      <c r="C36" s="30"/>
      <c r="D36" s="42"/>
      <c r="E36" s="31"/>
      <c r="F36" s="32" t="s">
        <v>26</v>
      </c>
      <c r="G36" s="32" t="s">
        <v>69</v>
      </c>
      <c r="H36" s="53"/>
      <c r="I36" s="54">
        <v>1137.5999999999999</v>
      </c>
      <c r="J36" s="53"/>
      <c r="K36" s="54" t="str">
        <f t="shared" si="0"/>
        <v>***</v>
      </c>
    </row>
    <row r="37" spans="1:11" hidden="1" x14ac:dyDescent="0.2">
      <c r="A37" s="2" t="s">
        <v>23</v>
      </c>
      <c r="C37" s="30"/>
      <c r="D37" s="42"/>
      <c r="E37" s="31"/>
      <c r="F37" s="32" t="s">
        <v>32</v>
      </c>
      <c r="G37" s="32" t="s">
        <v>69</v>
      </c>
      <c r="H37" s="53"/>
      <c r="I37" s="54">
        <v>9190</v>
      </c>
      <c r="J37" s="53"/>
      <c r="K37" s="54" t="str">
        <f t="shared" si="0"/>
        <v>***</v>
      </c>
    </row>
    <row r="38" spans="1:11" ht="13.5" thickBot="1" x14ac:dyDescent="0.25">
      <c r="A38" s="2" t="s">
        <v>23</v>
      </c>
      <c r="C38" s="30"/>
      <c r="D38" s="42"/>
      <c r="E38" s="31" t="s">
        <v>77</v>
      </c>
      <c r="F38" s="32"/>
      <c r="G38" s="32"/>
      <c r="H38" s="53">
        <v>0</v>
      </c>
      <c r="I38" s="54">
        <v>12909.5</v>
      </c>
      <c r="J38" s="53"/>
      <c r="K38" s="54" t="str">
        <f t="shared" si="0"/>
        <v>***</v>
      </c>
    </row>
    <row r="39" spans="1:11" ht="13.5" hidden="1" thickBot="1" x14ac:dyDescent="0.25">
      <c r="A39" s="2" t="s">
        <v>23</v>
      </c>
      <c r="C39" s="30"/>
      <c r="D39" s="42"/>
      <c r="E39" s="31"/>
      <c r="F39" s="32" t="s">
        <v>26</v>
      </c>
      <c r="G39" s="32" t="s">
        <v>69</v>
      </c>
      <c r="H39" s="53"/>
      <c r="I39" s="54">
        <v>1422</v>
      </c>
      <c r="J39" s="53"/>
      <c r="K39" s="54" t="str">
        <f t="shared" si="0"/>
        <v>***</v>
      </c>
    </row>
    <row r="40" spans="1:11" ht="13.5" hidden="1" thickBot="1" x14ac:dyDescent="0.25">
      <c r="A40" s="2" t="s">
        <v>23</v>
      </c>
      <c r="C40" s="30"/>
      <c r="D40" s="42"/>
      <c r="E40" s="31"/>
      <c r="F40" s="32" t="s">
        <v>32</v>
      </c>
      <c r="G40" s="32" t="s">
        <v>69</v>
      </c>
      <c r="H40" s="53"/>
      <c r="I40" s="54">
        <v>11487.5</v>
      </c>
      <c r="J40" s="53"/>
      <c r="K40" s="54" t="str">
        <f t="shared" si="0"/>
        <v>***</v>
      </c>
    </row>
    <row r="41" spans="1:11" ht="13.5" thickBot="1" x14ac:dyDescent="0.25">
      <c r="A41" s="2" t="s">
        <v>17</v>
      </c>
      <c r="C41" s="23" t="s">
        <v>79</v>
      </c>
      <c r="D41" s="39"/>
      <c r="E41" s="21"/>
      <c r="F41" s="22"/>
      <c r="G41" s="22"/>
      <c r="H41" s="61" t="s">
        <v>80</v>
      </c>
      <c r="I41" s="62">
        <v>28635</v>
      </c>
      <c r="J41" s="61"/>
      <c r="K41" s="62" t="s">
        <v>80</v>
      </c>
    </row>
    <row r="42" spans="1:11" ht="13.5" thickBot="1" x14ac:dyDescent="0.25">
      <c r="A42" s="2" t="s">
        <v>17</v>
      </c>
      <c r="C42" s="23" t="s">
        <v>81</v>
      </c>
      <c r="D42" s="39"/>
      <c r="E42" s="21"/>
      <c r="F42" s="22"/>
      <c r="G42" s="22"/>
      <c r="H42" s="47"/>
      <c r="I42" s="48"/>
      <c r="J42" s="47"/>
      <c r="K42" s="48"/>
    </row>
    <row r="43" spans="1:11" x14ac:dyDescent="0.2">
      <c r="A43" s="2" t="s">
        <v>19</v>
      </c>
      <c r="C43" s="24" t="s">
        <v>48</v>
      </c>
      <c r="D43" s="40" t="s">
        <v>82</v>
      </c>
      <c r="E43" s="25" t="s">
        <v>83</v>
      </c>
      <c r="F43" s="26"/>
      <c r="G43" s="26"/>
      <c r="H43" s="49">
        <v>30000</v>
      </c>
      <c r="I43" s="50">
        <v>15459</v>
      </c>
      <c r="J43" s="49" t="s">
        <v>21</v>
      </c>
      <c r="K43" s="50">
        <f t="shared" ref="K43:K106" si="1">IF(H43=0,"***",I43/H43)</f>
        <v>0.51529999999999998</v>
      </c>
    </row>
    <row r="44" spans="1:11" x14ac:dyDescent="0.2">
      <c r="A44" s="2" t="s">
        <v>22</v>
      </c>
      <c r="C44" s="27"/>
      <c r="D44" s="41"/>
      <c r="E44" s="28" t="s">
        <v>31</v>
      </c>
      <c r="F44" s="29"/>
      <c r="G44" s="29"/>
      <c r="H44" s="51">
        <v>30000</v>
      </c>
      <c r="I44" s="52">
        <v>15459</v>
      </c>
      <c r="J44" s="51"/>
      <c r="K44" s="52">
        <f t="shared" si="1"/>
        <v>0.51529999999999998</v>
      </c>
    </row>
    <row r="45" spans="1:11" x14ac:dyDescent="0.2">
      <c r="A45" s="2" t="s">
        <v>23</v>
      </c>
      <c r="C45" s="30"/>
      <c r="D45" s="42"/>
      <c r="E45" s="31" t="s">
        <v>24</v>
      </c>
      <c r="F45" s="32"/>
      <c r="G45" s="32"/>
      <c r="H45" s="53">
        <v>30000</v>
      </c>
      <c r="I45" s="54">
        <v>15459</v>
      </c>
      <c r="J45" s="53"/>
      <c r="K45" s="54">
        <f t="shared" si="1"/>
        <v>0.51529999999999998</v>
      </c>
    </row>
    <row r="46" spans="1:11" hidden="1" x14ac:dyDescent="0.2">
      <c r="A46" s="2" t="s">
        <v>23</v>
      </c>
      <c r="C46" s="30"/>
      <c r="D46" s="42"/>
      <c r="E46" s="31"/>
      <c r="F46" s="32" t="s">
        <v>32</v>
      </c>
      <c r="G46" s="32" t="s">
        <v>84</v>
      </c>
      <c r="H46" s="53"/>
      <c r="I46" s="54">
        <v>5000</v>
      </c>
      <c r="J46" s="53"/>
      <c r="K46" s="54" t="str">
        <f t="shared" si="1"/>
        <v>***</v>
      </c>
    </row>
    <row r="47" spans="1:11" hidden="1" x14ac:dyDescent="0.2">
      <c r="A47" s="2" t="s">
        <v>23</v>
      </c>
      <c r="C47" s="30"/>
      <c r="D47" s="42"/>
      <c r="E47" s="31"/>
      <c r="F47" s="32" t="s">
        <v>40</v>
      </c>
      <c r="G47" s="32" t="s">
        <v>85</v>
      </c>
      <c r="H47" s="53"/>
      <c r="I47" s="54">
        <v>10459</v>
      </c>
      <c r="J47" s="53"/>
      <c r="K47" s="54" t="str">
        <f t="shared" si="1"/>
        <v>***</v>
      </c>
    </row>
    <row r="48" spans="1:11" x14ac:dyDescent="0.2">
      <c r="A48" s="2" t="s">
        <v>19</v>
      </c>
      <c r="C48" s="24" t="s">
        <v>20</v>
      </c>
      <c r="D48" s="40" t="s">
        <v>86</v>
      </c>
      <c r="E48" s="25" t="s">
        <v>87</v>
      </c>
      <c r="F48" s="26"/>
      <c r="G48" s="26"/>
      <c r="H48" s="49">
        <v>53349</v>
      </c>
      <c r="I48" s="50">
        <v>83894</v>
      </c>
      <c r="J48" s="49" t="s">
        <v>21</v>
      </c>
      <c r="K48" s="50">
        <f t="shared" si="1"/>
        <v>1.5725505632720389</v>
      </c>
    </row>
    <row r="49" spans="1:11" x14ac:dyDescent="0.2">
      <c r="A49" s="2" t="s">
        <v>22</v>
      </c>
      <c r="C49" s="27"/>
      <c r="D49" s="41"/>
      <c r="E49" s="28" t="s">
        <v>36</v>
      </c>
      <c r="F49" s="29"/>
      <c r="G49" s="29"/>
      <c r="H49" s="51">
        <v>0</v>
      </c>
      <c r="I49" s="52">
        <v>100</v>
      </c>
      <c r="J49" s="51"/>
      <c r="K49" s="52" t="str">
        <f t="shared" si="1"/>
        <v>***</v>
      </c>
    </row>
    <row r="50" spans="1:11" x14ac:dyDescent="0.2">
      <c r="A50" s="2" t="s">
        <v>23</v>
      </c>
      <c r="C50" s="30"/>
      <c r="D50" s="42"/>
      <c r="E50" s="31" t="s">
        <v>24</v>
      </c>
      <c r="F50" s="32"/>
      <c r="G50" s="32"/>
      <c r="H50" s="53">
        <v>0</v>
      </c>
      <c r="I50" s="54">
        <v>100</v>
      </c>
      <c r="J50" s="53"/>
      <c r="K50" s="54" t="str">
        <f t="shared" si="1"/>
        <v>***</v>
      </c>
    </row>
    <row r="51" spans="1:11" hidden="1" x14ac:dyDescent="0.2">
      <c r="A51" s="2" t="s">
        <v>23</v>
      </c>
      <c r="C51" s="30"/>
      <c r="D51" s="42"/>
      <c r="E51" s="31"/>
      <c r="F51" s="32" t="s">
        <v>39</v>
      </c>
      <c r="G51" s="32" t="s">
        <v>88</v>
      </c>
      <c r="H51" s="53"/>
      <c r="I51" s="54">
        <v>100</v>
      </c>
      <c r="J51" s="53"/>
      <c r="K51" s="54" t="str">
        <f t="shared" si="1"/>
        <v>***</v>
      </c>
    </row>
    <row r="52" spans="1:11" x14ac:dyDescent="0.2">
      <c r="A52" s="2" t="s">
        <v>22</v>
      </c>
      <c r="C52" s="27"/>
      <c r="D52" s="41"/>
      <c r="E52" s="28" t="s">
        <v>50</v>
      </c>
      <c r="F52" s="29"/>
      <c r="G52" s="29"/>
      <c r="H52" s="51">
        <v>500</v>
      </c>
      <c r="I52" s="52">
        <v>500</v>
      </c>
      <c r="J52" s="51"/>
      <c r="K52" s="52">
        <f t="shared" si="1"/>
        <v>1</v>
      </c>
    </row>
    <row r="53" spans="1:11" x14ac:dyDescent="0.2">
      <c r="A53" s="2" t="s">
        <v>23</v>
      </c>
      <c r="C53" s="30"/>
      <c r="D53" s="42"/>
      <c r="E53" s="31" t="s">
        <v>24</v>
      </c>
      <c r="F53" s="32"/>
      <c r="G53" s="32"/>
      <c r="H53" s="53">
        <v>500</v>
      </c>
      <c r="I53" s="54">
        <v>500</v>
      </c>
      <c r="J53" s="53"/>
      <c r="K53" s="54">
        <f t="shared" si="1"/>
        <v>1</v>
      </c>
    </row>
    <row r="54" spans="1:11" hidden="1" x14ac:dyDescent="0.2">
      <c r="A54" s="2" t="s">
        <v>23</v>
      </c>
      <c r="C54" s="30"/>
      <c r="D54" s="42"/>
      <c r="E54" s="31"/>
      <c r="F54" s="32" t="s">
        <v>39</v>
      </c>
      <c r="G54" s="32" t="s">
        <v>88</v>
      </c>
      <c r="H54" s="53"/>
      <c r="I54" s="54">
        <v>500</v>
      </c>
      <c r="J54" s="53"/>
      <c r="K54" s="54" t="str">
        <f t="shared" si="1"/>
        <v>***</v>
      </c>
    </row>
    <row r="55" spans="1:11" x14ac:dyDescent="0.2">
      <c r="A55" s="2" t="s">
        <v>22</v>
      </c>
      <c r="C55" s="27"/>
      <c r="D55" s="41"/>
      <c r="E55" s="28" t="s">
        <v>89</v>
      </c>
      <c r="F55" s="29"/>
      <c r="G55" s="29"/>
      <c r="H55" s="51">
        <v>52849</v>
      </c>
      <c r="I55" s="52">
        <v>83294</v>
      </c>
      <c r="J55" s="51"/>
      <c r="K55" s="52">
        <f t="shared" si="1"/>
        <v>1.5760752332116028</v>
      </c>
    </row>
    <row r="56" spans="1:11" x14ac:dyDescent="0.2">
      <c r="A56" s="2" t="s">
        <v>23</v>
      </c>
      <c r="C56" s="30"/>
      <c r="D56" s="42"/>
      <c r="E56" s="31" t="s">
        <v>24</v>
      </c>
      <c r="F56" s="32"/>
      <c r="G56" s="32"/>
      <c r="H56" s="53">
        <v>52849</v>
      </c>
      <c r="I56" s="54">
        <v>83294</v>
      </c>
      <c r="J56" s="53"/>
      <c r="K56" s="54">
        <f t="shared" si="1"/>
        <v>1.5760752332116028</v>
      </c>
    </row>
    <row r="57" spans="1:11" hidden="1" x14ac:dyDescent="0.2">
      <c r="A57" s="2" t="s">
        <v>23</v>
      </c>
      <c r="C57" s="30"/>
      <c r="D57" s="42"/>
      <c r="E57" s="31"/>
      <c r="F57" s="32" t="s">
        <v>25</v>
      </c>
      <c r="G57" s="32" t="s">
        <v>88</v>
      </c>
      <c r="H57" s="53"/>
      <c r="I57" s="54">
        <v>20</v>
      </c>
      <c r="J57" s="53"/>
      <c r="K57" s="54" t="str">
        <f t="shared" si="1"/>
        <v>***</v>
      </c>
    </row>
    <row r="58" spans="1:11" hidden="1" x14ac:dyDescent="0.2">
      <c r="A58" s="2" t="s">
        <v>23</v>
      </c>
      <c r="C58" s="30"/>
      <c r="D58" s="42"/>
      <c r="E58" s="31"/>
      <c r="F58" s="32" t="s">
        <v>37</v>
      </c>
      <c r="G58" s="32" t="s">
        <v>88</v>
      </c>
      <c r="H58" s="53"/>
      <c r="I58" s="54">
        <v>400</v>
      </c>
      <c r="J58" s="53"/>
      <c r="K58" s="54" t="str">
        <f t="shared" si="1"/>
        <v>***</v>
      </c>
    </row>
    <row r="59" spans="1:11" hidden="1" x14ac:dyDescent="0.2">
      <c r="A59" s="2" t="s">
        <v>23</v>
      </c>
      <c r="C59" s="30"/>
      <c r="D59" s="42"/>
      <c r="E59" s="31"/>
      <c r="F59" s="32" t="s">
        <v>38</v>
      </c>
      <c r="G59" s="32" t="s">
        <v>88</v>
      </c>
      <c r="H59" s="53"/>
      <c r="I59" s="54">
        <v>100</v>
      </c>
      <c r="J59" s="53"/>
      <c r="K59" s="54" t="str">
        <f t="shared" si="1"/>
        <v>***</v>
      </c>
    </row>
    <row r="60" spans="1:11" hidden="1" x14ac:dyDescent="0.2">
      <c r="A60" s="2" t="s">
        <v>23</v>
      </c>
      <c r="C60" s="30"/>
      <c r="D60" s="42"/>
      <c r="E60" s="31"/>
      <c r="F60" s="32" t="s">
        <v>90</v>
      </c>
      <c r="G60" s="32" t="s">
        <v>88</v>
      </c>
      <c r="H60" s="53"/>
      <c r="I60" s="54">
        <v>10</v>
      </c>
      <c r="J60" s="53"/>
      <c r="K60" s="54" t="str">
        <f t="shared" si="1"/>
        <v>***</v>
      </c>
    </row>
    <row r="61" spans="1:11" hidden="1" x14ac:dyDescent="0.2">
      <c r="A61" s="2" t="s">
        <v>23</v>
      </c>
      <c r="C61" s="30"/>
      <c r="D61" s="42"/>
      <c r="E61" s="31"/>
      <c r="F61" s="32" t="s">
        <v>62</v>
      </c>
      <c r="G61" s="32" t="s">
        <v>88</v>
      </c>
      <c r="H61" s="53"/>
      <c r="I61" s="54">
        <v>162</v>
      </c>
      <c r="J61" s="53"/>
      <c r="K61" s="54" t="str">
        <f t="shared" si="1"/>
        <v>***</v>
      </c>
    </row>
    <row r="62" spans="1:11" hidden="1" x14ac:dyDescent="0.2">
      <c r="A62" s="2" t="s">
        <v>23</v>
      </c>
      <c r="C62" s="30"/>
      <c r="D62" s="42"/>
      <c r="E62" s="31"/>
      <c r="F62" s="32" t="s">
        <v>39</v>
      </c>
      <c r="G62" s="32" t="s">
        <v>88</v>
      </c>
      <c r="H62" s="53"/>
      <c r="I62" s="54">
        <v>4842</v>
      </c>
      <c r="J62" s="53"/>
      <c r="K62" s="54" t="str">
        <f t="shared" si="1"/>
        <v>***</v>
      </c>
    </row>
    <row r="63" spans="1:11" hidden="1" x14ac:dyDescent="0.2">
      <c r="A63" s="2" t="s">
        <v>23</v>
      </c>
      <c r="C63" s="30"/>
      <c r="D63" s="42"/>
      <c r="E63" s="31"/>
      <c r="F63" s="32" t="s">
        <v>26</v>
      </c>
      <c r="G63" s="32" t="s">
        <v>88</v>
      </c>
      <c r="H63" s="53"/>
      <c r="I63" s="54">
        <v>48800</v>
      </c>
      <c r="J63" s="53"/>
      <c r="K63" s="54" t="str">
        <f t="shared" si="1"/>
        <v>***</v>
      </c>
    </row>
    <row r="64" spans="1:11" hidden="1" x14ac:dyDescent="0.2">
      <c r="A64" s="2" t="s">
        <v>23</v>
      </c>
      <c r="C64" s="30"/>
      <c r="D64" s="42"/>
      <c r="E64" s="31"/>
      <c r="F64" s="32" t="s">
        <v>91</v>
      </c>
      <c r="G64" s="32" t="s">
        <v>88</v>
      </c>
      <c r="H64" s="53"/>
      <c r="I64" s="54">
        <v>350</v>
      </c>
      <c r="J64" s="53"/>
      <c r="K64" s="54" t="str">
        <f t="shared" si="1"/>
        <v>***</v>
      </c>
    </row>
    <row r="65" spans="1:11" hidden="1" x14ac:dyDescent="0.2">
      <c r="A65" s="2" t="s">
        <v>23</v>
      </c>
      <c r="C65" s="30"/>
      <c r="D65" s="42"/>
      <c r="E65" s="31"/>
      <c r="F65" s="32" t="s">
        <v>32</v>
      </c>
      <c r="G65" s="32" t="s">
        <v>88</v>
      </c>
      <c r="H65" s="53"/>
      <c r="I65" s="54">
        <v>19210</v>
      </c>
      <c r="J65" s="53"/>
      <c r="K65" s="54" t="str">
        <f t="shared" si="1"/>
        <v>***</v>
      </c>
    </row>
    <row r="66" spans="1:11" hidden="1" x14ac:dyDescent="0.2">
      <c r="A66" s="2" t="s">
        <v>23</v>
      </c>
      <c r="C66" s="30"/>
      <c r="D66" s="42"/>
      <c r="E66" s="31"/>
      <c r="F66" s="32" t="s">
        <v>40</v>
      </c>
      <c r="G66" s="32" t="s">
        <v>88</v>
      </c>
      <c r="H66" s="53"/>
      <c r="I66" s="54">
        <v>9400</v>
      </c>
      <c r="J66" s="53"/>
      <c r="K66" s="54" t="str">
        <f t="shared" si="1"/>
        <v>***</v>
      </c>
    </row>
    <row r="67" spans="1:11" x14ac:dyDescent="0.2">
      <c r="A67" s="2" t="s">
        <v>19</v>
      </c>
      <c r="C67" s="24" t="s">
        <v>20</v>
      </c>
      <c r="D67" s="40" t="s">
        <v>92</v>
      </c>
      <c r="E67" s="25" t="s">
        <v>93</v>
      </c>
      <c r="F67" s="26"/>
      <c r="G67" s="26"/>
      <c r="H67" s="49">
        <v>65200</v>
      </c>
      <c r="I67" s="50">
        <v>38250</v>
      </c>
      <c r="J67" s="49" t="s">
        <v>21</v>
      </c>
      <c r="K67" s="50">
        <f t="shared" si="1"/>
        <v>0.58665644171779141</v>
      </c>
    </row>
    <row r="68" spans="1:11" x14ac:dyDescent="0.2">
      <c r="A68" s="2" t="s">
        <v>22</v>
      </c>
      <c r="C68" s="27"/>
      <c r="D68" s="41"/>
      <c r="E68" s="28" t="s">
        <v>89</v>
      </c>
      <c r="F68" s="29"/>
      <c r="G68" s="29"/>
      <c r="H68" s="51">
        <v>65200</v>
      </c>
      <c r="I68" s="52">
        <v>38250</v>
      </c>
      <c r="J68" s="51"/>
      <c r="K68" s="52">
        <f t="shared" si="1"/>
        <v>0.58665644171779141</v>
      </c>
    </row>
    <row r="69" spans="1:11" x14ac:dyDescent="0.2">
      <c r="A69" s="2" t="s">
        <v>23</v>
      </c>
      <c r="C69" s="30"/>
      <c r="D69" s="42"/>
      <c r="E69" s="31" t="s">
        <v>24</v>
      </c>
      <c r="F69" s="32"/>
      <c r="G69" s="32"/>
      <c r="H69" s="53">
        <v>65200</v>
      </c>
      <c r="I69" s="54">
        <v>38250</v>
      </c>
      <c r="J69" s="53"/>
      <c r="K69" s="54">
        <f t="shared" si="1"/>
        <v>0.58665644171779141</v>
      </c>
    </row>
    <row r="70" spans="1:11" hidden="1" x14ac:dyDescent="0.2">
      <c r="A70" s="2" t="s">
        <v>23</v>
      </c>
      <c r="C70" s="30"/>
      <c r="D70" s="42"/>
      <c r="E70" s="31"/>
      <c r="F70" s="32" t="s">
        <v>37</v>
      </c>
      <c r="G70" s="32" t="s">
        <v>94</v>
      </c>
      <c r="H70" s="53"/>
      <c r="I70" s="54">
        <v>250</v>
      </c>
      <c r="J70" s="53"/>
      <c r="K70" s="54" t="str">
        <f t="shared" si="1"/>
        <v>***</v>
      </c>
    </row>
    <row r="71" spans="1:11" hidden="1" x14ac:dyDescent="0.2">
      <c r="A71" s="2" t="s">
        <v>23</v>
      </c>
      <c r="C71" s="30"/>
      <c r="D71" s="42"/>
      <c r="E71" s="31"/>
      <c r="F71" s="32" t="s">
        <v>38</v>
      </c>
      <c r="G71" s="32" t="s">
        <v>94</v>
      </c>
      <c r="H71" s="53"/>
      <c r="I71" s="54">
        <v>35000</v>
      </c>
      <c r="J71" s="53"/>
      <c r="K71" s="54" t="str">
        <f t="shared" si="1"/>
        <v>***</v>
      </c>
    </row>
    <row r="72" spans="1:11" hidden="1" x14ac:dyDescent="0.2">
      <c r="A72" s="2" t="s">
        <v>23</v>
      </c>
      <c r="C72" s="30"/>
      <c r="D72" s="42"/>
      <c r="E72" s="31"/>
      <c r="F72" s="32" t="s">
        <v>40</v>
      </c>
      <c r="G72" s="32" t="s">
        <v>94</v>
      </c>
      <c r="H72" s="53"/>
      <c r="I72" s="54">
        <v>3000</v>
      </c>
      <c r="J72" s="53"/>
      <c r="K72" s="54" t="str">
        <f t="shared" si="1"/>
        <v>***</v>
      </c>
    </row>
    <row r="73" spans="1:11" x14ac:dyDescent="0.2">
      <c r="A73" s="2" t="s">
        <v>19</v>
      </c>
      <c r="C73" s="24" t="s">
        <v>20</v>
      </c>
      <c r="D73" s="40" t="s">
        <v>95</v>
      </c>
      <c r="E73" s="25" t="s">
        <v>96</v>
      </c>
      <c r="F73" s="26"/>
      <c r="G73" s="26"/>
      <c r="H73" s="49">
        <v>0</v>
      </c>
      <c r="I73" s="50">
        <v>5000</v>
      </c>
      <c r="J73" s="49" t="s">
        <v>21</v>
      </c>
      <c r="K73" s="50" t="str">
        <f t="shared" si="1"/>
        <v>***</v>
      </c>
    </row>
    <row r="74" spans="1:11" x14ac:dyDescent="0.2">
      <c r="A74" s="2" t="s">
        <v>22</v>
      </c>
      <c r="C74" s="27"/>
      <c r="D74" s="41"/>
      <c r="E74" s="28" t="s">
        <v>89</v>
      </c>
      <c r="F74" s="29"/>
      <c r="G74" s="29"/>
      <c r="H74" s="51">
        <v>0</v>
      </c>
      <c r="I74" s="52">
        <v>5000</v>
      </c>
      <c r="J74" s="51"/>
      <c r="K74" s="52" t="str">
        <f t="shared" si="1"/>
        <v>***</v>
      </c>
    </row>
    <row r="75" spans="1:11" x14ac:dyDescent="0.2">
      <c r="A75" s="2" t="s">
        <v>23</v>
      </c>
      <c r="C75" s="30"/>
      <c r="D75" s="42"/>
      <c r="E75" s="31" t="s">
        <v>24</v>
      </c>
      <c r="F75" s="32"/>
      <c r="G75" s="32"/>
      <c r="H75" s="53">
        <v>0</v>
      </c>
      <c r="I75" s="54">
        <v>5000</v>
      </c>
      <c r="J75" s="53"/>
      <c r="K75" s="54" t="str">
        <f t="shared" si="1"/>
        <v>***</v>
      </c>
    </row>
    <row r="76" spans="1:11" hidden="1" x14ac:dyDescent="0.2">
      <c r="A76" s="2" t="s">
        <v>23</v>
      </c>
      <c r="C76" s="30"/>
      <c r="D76" s="42"/>
      <c r="E76" s="31"/>
      <c r="F76" s="32" t="s">
        <v>32</v>
      </c>
      <c r="G76" s="32" t="s">
        <v>97</v>
      </c>
      <c r="H76" s="53"/>
      <c r="I76" s="54">
        <v>5000</v>
      </c>
      <c r="J76" s="53"/>
      <c r="K76" s="54" t="str">
        <f t="shared" si="1"/>
        <v>***</v>
      </c>
    </row>
    <row r="77" spans="1:11" x14ac:dyDescent="0.2">
      <c r="A77" s="2" t="s">
        <v>19</v>
      </c>
      <c r="C77" s="24" t="s">
        <v>67</v>
      </c>
      <c r="D77" s="40" t="s">
        <v>98</v>
      </c>
      <c r="E77" s="25" t="s">
        <v>99</v>
      </c>
      <c r="F77" s="26"/>
      <c r="G77" s="26"/>
      <c r="H77" s="49">
        <v>27000</v>
      </c>
      <c r="I77" s="50">
        <v>36250</v>
      </c>
      <c r="J77" s="49" t="s">
        <v>21</v>
      </c>
      <c r="K77" s="50">
        <f t="shared" si="1"/>
        <v>1.3425925925925926</v>
      </c>
    </row>
    <row r="78" spans="1:11" x14ac:dyDescent="0.2">
      <c r="A78" s="2" t="s">
        <v>22</v>
      </c>
      <c r="C78" s="27"/>
      <c r="D78" s="41"/>
      <c r="E78" s="28" t="s">
        <v>78</v>
      </c>
      <c r="F78" s="29"/>
      <c r="G78" s="29"/>
      <c r="H78" s="51">
        <v>27000</v>
      </c>
      <c r="I78" s="52">
        <v>36250</v>
      </c>
      <c r="J78" s="51"/>
      <c r="K78" s="52">
        <f t="shared" si="1"/>
        <v>1.3425925925925926</v>
      </c>
    </row>
    <row r="79" spans="1:11" x14ac:dyDescent="0.2">
      <c r="A79" s="2" t="s">
        <v>23</v>
      </c>
      <c r="C79" s="30"/>
      <c r="D79" s="42"/>
      <c r="E79" s="31" t="s">
        <v>24</v>
      </c>
      <c r="F79" s="32"/>
      <c r="G79" s="32"/>
      <c r="H79" s="53">
        <v>27000</v>
      </c>
      <c r="I79" s="54">
        <v>36250</v>
      </c>
      <c r="J79" s="53"/>
      <c r="K79" s="54">
        <f t="shared" si="1"/>
        <v>1.3425925925925926</v>
      </c>
    </row>
    <row r="80" spans="1:11" hidden="1" x14ac:dyDescent="0.2">
      <c r="A80" s="2" t="s">
        <v>23</v>
      </c>
      <c r="C80" s="30"/>
      <c r="D80" s="42"/>
      <c r="E80" s="31"/>
      <c r="F80" s="32" t="s">
        <v>100</v>
      </c>
      <c r="G80" s="32" t="s">
        <v>101</v>
      </c>
      <c r="H80" s="53"/>
      <c r="I80" s="54">
        <v>10</v>
      </c>
      <c r="J80" s="53"/>
      <c r="K80" s="54" t="str">
        <f t="shared" si="1"/>
        <v>***</v>
      </c>
    </row>
    <row r="81" spans="1:11" hidden="1" x14ac:dyDescent="0.2">
      <c r="A81" s="2" t="s">
        <v>23</v>
      </c>
      <c r="C81" s="30"/>
      <c r="D81" s="42"/>
      <c r="E81" s="31"/>
      <c r="F81" s="32" t="s">
        <v>61</v>
      </c>
      <c r="G81" s="32" t="s">
        <v>102</v>
      </c>
      <c r="H81" s="53"/>
      <c r="I81" s="54">
        <v>40</v>
      </c>
      <c r="J81" s="53"/>
      <c r="K81" s="54" t="str">
        <f t="shared" si="1"/>
        <v>***</v>
      </c>
    </row>
    <row r="82" spans="1:11" hidden="1" x14ac:dyDescent="0.2">
      <c r="A82" s="2" t="s">
        <v>23</v>
      </c>
      <c r="C82" s="30"/>
      <c r="D82" s="42"/>
      <c r="E82" s="31"/>
      <c r="F82" s="32" t="s">
        <v>55</v>
      </c>
      <c r="G82" s="32" t="s">
        <v>103</v>
      </c>
      <c r="H82" s="53"/>
      <c r="I82" s="54">
        <v>300</v>
      </c>
      <c r="J82" s="53"/>
      <c r="K82" s="54" t="str">
        <f t="shared" si="1"/>
        <v>***</v>
      </c>
    </row>
    <row r="83" spans="1:11" hidden="1" x14ac:dyDescent="0.2">
      <c r="A83" s="2" t="s">
        <v>23</v>
      </c>
      <c r="C83" s="30"/>
      <c r="D83" s="42"/>
      <c r="E83" s="31"/>
      <c r="F83" s="32" t="s">
        <v>52</v>
      </c>
      <c r="G83" s="32" t="s">
        <v>104</v>
      </c>
      <c r="H83" s="53"/>
      <c r="I83" s="54">
        <v>450</v>
      </c>
      <c r="J83" s="53"/>
      <c r="K83" s="54" t="str">
        <f t="shared" si="1"/>
        <v>***</v>
      </c>
    </row>
    <row r="84" spans="1:11" hidden="1" x14ac:dyDescent="0.2">
      <c r="A84" s="2" t="s">
        <v>23</v>
      </c>
      <c r="C84" s="30"/>
      <c r="D84" s="42"/>
      <c r="E84" s="31"/>
      <c r="F84" s="32" t="s">
        <v>26</v>
      </c>
      <c r="G84" s="32" t="s">
        <v>105</v>
      </c>
      <c r="H84" s="53"/>
      <c r="I84" s="54">
        <v>17000</v>
      </c>
      <c r="J84" s="53"/>
      <c r="K84" s="54" t="str">
        <f t="shared" si="1"/>
        <v>***</v>
      </c>
    </row>
    <row r="85" spans="1:11" hidden="1" x14ac:dyDescent="0.2">
      <c r="A85" s="2" t="s">
        <v>23</v>
      </c>
      <c r="C85" s="30"/>
      <c r="D85" s="42"/>
      <c r="E85" s="31"/>
      <c r="F85" s="32" t="s">
        <v>32</v>
      </c>
      <c r="G85" s="32" t="s">
        <v>106</v>
      </c>
      <c r="H85" s="53"/>
      <c r="I85" s="54">
        <v>17250</v>
      </c>
      <c r="J85" s="53"/>
      <c r="K85" s="54" t="str">
        <f t="shared" si="1"/>
        <v>***</v>
      </c>
    </row>
    <row r="86" spans="1:11" hidden="1" x14ac:dyDescent="0.2">
      <c r="A86" s="2" t="s">
        <v>23</v>
      </c>
      <c r="C86" s="30"/>
      <c r="D86" s="42"/>
      <c r="E86" s="31"/>
      <c r="F86" s="32" t="s">
        <v>107</v>
      </c>
      <c r="G86" s="32" t="s">
        <v>108</v>
      </c>
      <c r="H86" s="53"/>
      <c r="I86" s="54">
        <v>300</v>
      </c>
      <c r="J86" s="53"/>
      <c r="K86" s="54" t="str">
        <f t="shared" si="1"/>
        <v>***</v>
      </c>
    </row>
    <row r="87" spans="1:11" hidden="1" x14ac:dyDescent="0.2">
      <c r="A87" s="2" t="s">
        <v>23</v>
      </c>
      <c r="C87" s="30"/>
      <c r="D87" s="42"/>
      <c r="E87" s="31"/>
      <c r="F87" s="32" t="s">
        <v>109</v>
      </c>
      <c r="G87" s="32" t="s">
        <v>110</v>
      </c>
      <c r="H87" s="53"/>
      <c r="I87" s="54">
        <v>100</v>
      </c>
      <c r="J87" s="53"/>
      <c r="K87" s="54" t="str">
        <f t="shared" si="1"/>
        <v>***</v>
      </c>
    </row>
    <row r="88" spans="1:11" hidden="1" x14ac:dyDescent="0.2">
      <c r="A88" s="2" t="s">
        <v>23</v>
      </c>
      <c r="C88" s="30"/>
      <c r="D88" s="42"/>
      <c r="E88" s="31"/>
      <c r="F88" s="32" t="s">
        <v>111</v>
      </c>
      <c r="G88" s="32" t="s">
        <v>112</v>
      </c>
      <c r="H88" s="53"/>
      <c r="I88" s="54">
        <v>100</v>
      </c>
      <c r="J88" s="53"/>
      <c r="K88" s="54" t="str">
        <f t="shared" si="1"/>
        <v>***</v>
      </c>
    </row>
    <row r="89" spans="1:11" hidden="1" x14ac:dyDescent="0.2">
      <c r="A89" s="2" t="s">
        <v>23</v>
      </c>
      <c r="C89" s="30"/>
      <c r="D89" s="42"/>
      <c r="E89" s="31"/>
      <c r="F89" s="32" t="s">
        <v>57</v>
      </c>
      <c r="G89" s="32" t="s">
        <v>113</v>
      </c>
      <c r="H89" s="53"/>
      <c r="I89" s="54">
        <v>700</v>
      </c>
      <c r="J89" s="53"/>
      <c r="K89" s="54" t="str">
        <f t="shared" si="1"/>
        <v>***</v>
      </c>
    </row>
    <row r="90" spans="1:11" x14ac:dyDescent="0.2">
      <c r="A90" s="2" t="s">
        <v>19</v>
      </c>
      <c r="C90" s="24" t="s">
        <v>67</v>
      </c>
      <c r="D90" s="40" t="s">
        <v>114</v>
      </c>
      <c r="E90" s="25" t="s">
        <v>115</v>
      </c>
      <c r="F90" s="26"/>
      <c r="G90" s="26"/>
      <c r="H90" s="49">
        <v>15100875.4</v>
      </c>
      <c r="I90" s="50">
        <v>14657014</v>
      </c>
      <c r="J90" s="49" t="s">
        <v>21</v>
      </c>
      <c r="K90" s="50">
        <f t="shared" si="1"/>
        <v>0.97060690931864779</v>
      </c>
    </row>
    <row r="91" spans="1:11" x14ac:dyDescent="0.2">
      <c r="A91" s="2" t="s">
        <v>22</v>
      </c>
      <c r="C91" s="27"/>
      <c r="D91" s="41"/>
      <c r="E91" s="28" t="s">
        <v>116</v>
      </c>
      <c r="F91" s="29"/>
      <c r="G91" s="29"/>
      <c r="H91" s="51">
        <v>15100875.4</v>
      </c>
      <c r="I91" s="52">
        <v>14657014</v>
      </c>
      <c r="J91" s="51"/>
      <c r="K91" s="52">
        <f t="shared" si="1"/>
        <v>0.97060690931864779</v>
      </c>
    </row>
    <row r="92" spans="1:11" x14ac:dyDescent="0.2">
      <c r="A92" s="2" t="s">
        <v>23</v>
      </c>
      <c r="C92" s="30"/>
      <c r="D92" s="42"/>
      <c r="E92" s="31" t="s">
        <v>117</v>
      </c>
      <c r="F92" s="32"/>
      <c r="G92" s="32"/>
      <c r="H92" s="53">
        <v>15100875.4</v>
      </c>
      <c r="I92" s="54">
        <v>14657014</v>
      </c>
      <c r="J92" s="53"/>
      <c r="K92" s="54">
        <f t="shared" si="1"/>
        <v>0.97060690931864779</v>
      </c>
    </row>
    <row r="93" spans="1:11" hidden="1" x14ac:dyDescent="0.2">
      <c r="A93" s="2" t="s">
        <v>23</v>
      </c>
      <c r="C93" s="30"/>
      <c r="D93" s="42"/>
      <c r="E93" s="31"/>
      <c r="F93" s="32" t="s">
        <v>118</v>
      </c>
      <c r="G93" s="32" t="s">
        <v>119</v>
      </c>
      <c r="H93" s="53"/>
      <c r="I93" s="54">
        <v>14657014</v>
      </c>
      <c r="J93" s="53"/>
      <c r="K93" s="54" t="str">
        <f t="shared" si="1"/>
        <v>***</v>
      </c>
    </row>
    <row r="94" spans="1:11" x14ac:dyDescent="0.2">
      <c r="A94" s="2" t="s">
        <v>19</v>
      </c>
      <c r="C94" s="24" t="s">
        <v>67</v>
      </c>
      <c r="D94" s="40" t="s">
        <v>120</v>
      </c>
      <c r="E94" s="25" t="s">
        <v>121</v>
      </c>
      <c r="F94" s="26"/>
      <c r="G94" s="26"/>
      <c r="H94" s="49">
        <v>749871.8</v>
      </c>
      <c r="I94" s="50">
        <v>869085.8</v>
      </c>
      <c r="J94" s="49" t="s">
        <v>21</v>
      </c>
      <c r="K94" s="50">
        <f t="shared" si="1"/>
        <v>1.158979174840286</v>
      </c>
    </row>
    <row r="95" spans="1:11" x14ac:dyDescent="0.2">
      <c r="A95" s="2" t="s">
        <v>22</v>
      </c>
      <c r="C95" s="27"/>
      <c r="D95" s="41"/>
      <c r="E95" s="28" t="s">
        <v>116</v>
      </c>
      <c r="F95" s="29"/>
      <c r="G95" s="29"/>
      <c r="H95" s="51">
        <v>749871.8</v>
      </c>
      <c r="I95" s="52">
        <v>869085.8</v>
      </c>
      <c r="J95" s="51"/>
      <c r="K95" s="52">
        <f t="shared" si="1"/>
        <v>1.158979174840286</v>
      </c>
    </row>
    <row r="96" spans="1:11" x14ac:dyDescent="0.2">
      <c r="A96" s="2" t="s">
        <v>23</v>
      </c>
      <c r="C96" s="30"/>
      <c r="D96" s="42"/>
      <c r="E96" s="31" t="s">
        <v>24</v>
      </c>
      <c r="F96" s="32"/>
      <c r="G96" s="32"/>
      <c r="H96" s="53">
        <v>749871.8</v>
      </c>
      <c r="I96" s="54">
        <v>869085.8</v>
      </c>
      <c r="J96" s="53"/>
      <c r="K96" s="54">
        <f t="shared" si="1"/>
        <v>1.158979174840286</v>
      </c>
    </row>
    <row r="97" spans="1:11" hidden="1" x14ac:dyDescent="0.2">
      <c r="A97" s="2" t="s">
        <v>23</v>
      </c>
      <c r="C97" s="30"/>
      <c r="D97" s="42"/>
      <c r="E97" s="31"/>
      <c r="F97" s="32" t="s">
        <v>118</v>
      </c>
      <c r="G97" s="32" t="s">
        <v>122</v>
      </c>
      <c r="H97" s="53"/>
      <c r="I97" s="54">
        <v>869085.8</v>
      </c>
      <c r="J97" s="53"/>
      <c r="K97" s="54" t="str">
        <f t="shared" si="1"/>
        <v>***</v>
      </c>
    </row>
    <row r="98" spans="1:11" x14ac:dyDescent="0.2">
      <c r="A98" s="2" t="s">
        <v>19</v>
      </c>
      <c r="C98" s="24" t="s">
        <v>67</v>
      </c>
      <c r="D98" s="40" t="s">
        <v>123</v>
      </c>
      <c r="E98" s="25" t="s">
        <v>124</v>
      </c>
      <c r="F98" s="26"/>
      <c r="G98" s="26"/>
      <c r="H98" s="49">
        <v>822463.7</v>
      </c>
      <c r="I98" s="50">
        <v>1124820.2</v>
      </c>
      <c r="J98" s="49" t="s">
        <v>21</v>
      </c>
      <c r="K98" s="50">
        <f t="shared" si="1"/>
        <v>1.3676229115035716</v>
      </c>
    </row>
    <row r="99" spans="1:11" x14ac:dyDescent="0.2">
      <c r="A99" s="2" t="s">
        <v>22</v>
      </c>
      <c r="C99" s="27"/>
      <c r="D99" s="41"/>
      <c r="E99" s="28" t="s">
        <v>116</v>
      </c>
      <c r="F99" s="29"/>
      <c r="G99" s="29"/>
      <c r="H99" s="51">
        <v>822463.7</v>
      </c>
      <c r="I99" s="52">
        <v>1124820.2</v>
      </c>
      <c r="J99" s="51"/>
      <c r="K99" s="52">
        <f t="shared" si="1"/>
        <v>1.3676229115035716</v>
      </c>
    </row>
    <row r="100" spans="1:11" x14ac:dyDescent="0.2">
      <c r="A100" s="2" t="s">
        <v>23</v>
      </c>
      <c r="C100" s="30"/>
      <c r="D100" s="42"/>
      <c r="E100" s="31" t="s">
        <v>24</v>
      </c>
      <c r="F100" s="32"/>
      <c r="G100" s="32"/>
      <c r="H100" s="53">
        <v>822463.7</v>
      </c>
      <c r="I100" s="54">
        <v>861519.2</v>
      </c>
      <c r="J100" s="53"/>
      <c r="K100" s="54">
        <f t="shared" si="1"/>
        <v>1.0474859863116148</v>
      </c>
    </row>
    <row r="101" spans="1:11" hidden="1" x14ac:dyDescent="0.2">
      <c r="A101" s="2" t="s">
        <v>23</v>
      </c>
      <c r="C101" s="30"/>
      <c r="D101" s="42"/>
      <c r="E101" s="31"/>
      <c r="F101" s="32" t="s">
        <v>118</v>
      </c>
      <c r="G101" s="32" t="s">
        <v>125</v>
      </c>
      <c r="H101" s="53"/>
      <c r="I101" s="54">
        <v>861519.2</v>
      </c>
      <c r="J101" s="53"/>
      <c r="K101" s="54" t="str">
        <f t="shared" si="1"/>
        <v>***</v>
      </c>
    </row>
    <row r="102" spans="1:11" x14ac:dyDescent="0.2">
      <c r="A102" s="2" t="s">
        <v>23</v>
      </c>
      <c r="C102" s="30"/>
      <c r="D102" s="42"/>
      <c r="E102" s="31" t="s">
        <v>1697</v>
      </c>
      <c r="F102" s="32"/>
      <c r="G102" s="32"/>
      <c r="H102" s="53">
        <v>0</v>
      </c>
      <c r="I102" s="54">
        <v>263301</v>
      </c>
      <c r="J102" s="53"/>
      <c r="K102" s="54" t="str">
        <f t="shared" si="1"/>
        <v>***</v>
      </c>
    </row>
    <row r="103" spans="1:11" hidden="1" x14ac:dyDescent="0.2">
      <c r="A103" s="2" t="s">
        <v>23</v>
      </c>
      <c r="C103" s="30"/>
      <c r="D103" s="42"/>
      <c r="E103" s="31"/>
      <c r="F103" s="32" t="s">
        <v>118</v>
      </c>
      <c r="G103" s="32" t="s">
        <v>125</v>
      </c>
      <c r="H103" s="53"/>
      <c r="I103" s="54">
        <v>263301</v>
      </c>
      <c r="J103" s="53"/>
      <c r="K103" s="54" t="str">
        <f t="shared" si="1"/>
        <v>***</v>
      </c>
    </row>
    <row r="104" spans="1:11" x14ac:dyDescent="0.2">
      <c r="A104" s="2" t="s">
        <v>19</v>
      </c>
      <c r="C104" s="24" t="s">
        <v>67</v>
      </c>
      <c r="D104" s="40" t="s">
        <v>126</v>
      </c>
      <c r="E104" s="25" t="s">
        <v>127</v>
      </c>
      <c r="F104" s="26"/>
      <c r="G104" s="26"/>
      <c r="H104" s="49">
        <v>24294.2</v>
      </c>
      <c r="I104" s="50">
        <v>30972.2</v>
      </c>
      <c r="J104" s="49" t="s">
        <v>21</v>
      </c>
      <c r="K104" s="50">
        <f t="shared" si="1"/>
        <v>1.2748804241341554</v>
      </c>
    </row>
    <row r="105" spans="1:11" x14ac:dyDescent="0.2">
      <c r="A105" s="2" t="s">
        <v>22</v>
      </c>
      <c r="C105" s="27"/>
      <c r="D105" s="41"/>
      <c r="E105" s="28" t="s">
        <v>116</v>
      </c>
      <c r="F105" s="29"/>
      <c r="G105" s="29"/>
      <c r="H105" s="51">
        <v>24294.2</v>
      </c>
      <c r="I105" s="52">
        <v>30972.2</v>
      </c>
      <c r="J105" s="51"/>
      <c r="K105" s="52">
        <f t="shared" si="1"/>
        <v>1.2748804241341554</v>
      </c>
    </row>
    <row r="106" spans="1:11" x14ac:dyDescent="0.2">
      <c r="A106" s="2" t="s">
        <v>23</v>
      </c>
      <c r="C106" s="30"/>
      <c r="D106" s="42"/>
      <c r="E106" s="31" t="s">
        <v>24</v>
      </c>
      <c r="F106" s="32"/>
      <c r="G106" s="32"/>
      <c r="H106" s="53">
        <v>24294.2</v>
      </c>
      <c r="I106" s="54">
        <v>30972.2</v>
      </c>
      <c r="J106" s="53"/>
      <c r="K106" s="54">
        <f t="shared" si="1"/>
        <v>1.2748804241341554</v>
      </c>
    </row>
    <row r="107" spans="1:11" hidden="1" x14ac:dyDescent="0.2">
      <c r="A107" s="2" t="s">
        <v>23</v>
      </c>
      <c r="C107" s="30"/>
      <c r="D107" s="42"/>
      <c r="E107" s="31"/>
      <c r="F107" s="32" t="s">
        <v>60</v>
      </c>
      <c r="G107" s="32" t="s">
        <v>128</v>
      </c>
      <c r="H107" s="53"/>
      <c r="I107" s="54">
        <v>30972.2</v>
      </c>
      <c r="J107" s="53"/>
      <c r="K107" s="54" t="str">
        <f t="shared" ref="K107:K144" si="2">IF(H107=0,"***",I107/H107)</f>
        <v>***</v>
      </c>
    </row>
    <row r="108" spans="1:11" x14ac:dyDescent="0.2">
      <c r="A108" s="2" t="s">
        <v>19</v>
      </c>
      <c r="C108" s="24" t="s">
        <v>129</v>
      </c>
      <c r="D108" s="40" t="s">
        <v>130</v>
      </c>
      <c r="E108" s="25" t="s">
        <v>131</v>
      </c>
      <c r="F108" s="26"/>
      <c r="G108" s="26"/>
      <c r="H108" s="49">
        <v>123965</v>
      </c>
      <c r="I108" s="50">
        <v>4150</v>
      </c>
      <c r="J108" s="49" t="s">
        <v>21</v>
      </c>
      <c r="K108" s="50">
        <f t="shared" si="2"/>
        <v>3.3477191142661233E-2</v>
      </c>
    </row>
    <row r="109" spans="1:11" x14ac:dyDescent="0.2">
      <c r="A109" s="2" t="s">
        <v>22</v>
      </c>
      <c r="C109" s="27"/>
      <c r="D109" s="41"/>
      <c r="E109" s="28" t="s">
        <v>132</v>
      </c>
      <c r="F109" s="29"/>
      <c r="G109" s="29"/>
      <c r="H109" s="51">
        <v>123965</v>
      </c>
      <c r="I109" s="52">
        <v>4150</v>
      </c>
      <c r="J109" s="51"/>
      <c r="K109" s="52">
        <f t="shared" si="2"/>
        <v>3.3477191142661233E-2</v>
      </c>
    </row>
    <row r="110" spans="1:11" x14ac:dyDescent="0.2">
      <c r="A110" s="2" t="s">
        <v>23</v>
      </c>
      <c r="C110" s="30"/>
      <c r="D110" s="42"/>
      <c r="E110" s="31" t="s">
        <v>24</v>
      </c>
      <c r="F110" s="32"/>
      <c r="G110" s="32"/>
      <c r="H110" s="53">
        <v>123965</v>
      </c>
      <c r="I110" s="54">
        <v>4150</v>
      </c>
      <c r="J110" s="53"/>
      <c r="K110" s="54">
        <f t="shared" si="2"/>
        <v>3.3477191142661233E-2</v>
      </c>
    </row>
    <row r="111" spans="1:11" hidden="1" x14ac:dyDescent="0.2">
      <c r="A111" s="2" t="s">
        <v>23</v>
      </c>
      <c r="C111" s="30"/>
      <c r="D111" s="42"/>
      <c r="E111" s="31"/>
      <c r="F111" s="32" t="s">
        <v>32</v>
      </c>
      <c r="G111" s="32" t="s">
        <v>133</v>
      </c>
      <c r="H111" s="53"/>
      <c r="I111" s="54">
        <v>4150</v>
      </c>
      <c r="J111" s="53"/>
      <c r="K111" s="54" t="str">
        <f t="shared" si="2"/>
        <v>***</v>
      </c>
    </row>
    <row r="112" spans="1:11" x14ac:dyDescent="0.2">
      <c r="A112" s="2" t="s">
        <v>19</v>
      </c>
      <c r="C112" s="24" t="s">
        <v>129</v>
      </c>
      <c r="D112" s="40" t="s">
        <v>134</v>
      </c>
      <c r="E112" s="25" t="s">
        <v>135</v>
      </c>
      <c r="F112" s="26"/>
      <c r="G112" s="26"/>
      <c r="H112" s="49">
        <v>800955</v>
      </c>
      <c r="I112" s="50">
        <v>165000</v>
      </c>
      <c r="J112" s="49" t="s">
        <v>21</v>
      </c>
      <c r="K112" s="50">
        <f t="shared" si="2"/>
        <v>0.20600408262636477</v>
      </c>
    </row>
    <row r="113" spans="1:11" x14ac:dyDescent="0.2">
      <c r="A113" s="2" t="s">
        <v>22</v>
      </c>
      <c r="C113" s="27"/>
      <c r="D113" s="41"/>
      <c r="E113" s="28" t="s">
        <v>89</v>
      </c>
      <c r="F113" s="29"/>
      <c r="G113" s="29"/>
      <c r="H113" s="51">
        <v>800955</v>
      </c>
      <c r="I113" s="52">
        <v>165000</v>
      </c>
      <c r="J113" s="51"/>
      <c r="K113" s="52">
        <f t="shared" si="2"/>
        <v>0.20600408262636477</v>
      </c>
    </row>
    <row r="114" spans="1:11" x14ac:dyDescent="0.2">
      <c r="A114" s="2" t="s">
        <v>23</v>
      </c>
      <c r="C114" s="30"/>
      <c r="D114" s="42"/>
      <c r="E114" s="31" t="s">
        <v>24</v>
      </c>
      <c r="F114" s="32"/>
      <c r="G114" s="32"/>
      <c r="H114" s="53">
        <v>800955</v>
      </c>
      <c r="I114" s="54">
        <v>165000</v>
      </c>
      <c r="J114" s="53"/>
      <c r="K114" s="54">
        <f t="shared" si="2"/>
        <v>0.20600408262636477</v>
      </c>
    </row>
    <row r="115" spans="1:11" hidden="1" x14ac:dyDescent="0.2">
      <c r="A115" s="2" t="s">
        <v>23</v>
      </c>
      <c r="C115" s="30"/>
      <c r="D115" s="42"/>
      <c r="E115" s="31"/>
      <c r="F115" s="32" t="s">
        <v>32</v>
      </c>
      <c r="G115" s="32" t="s">
        <v>136</v>
      </c>
      <c r="H115" s="53"/>
      <c r="I115" s="54">
        <v>165000</v>
      </c>
      <c r="J115" s="53"/>
      <c r="K115" s="54" t="str">
        <f t="shared" si="2"/>
        <v>***</v>
      </c>
    </row>
    <row r="116" spans="1:11" x14ac:dyDescent="0.2">
      <c r="A116" s="2" t="s">
        <v>19</v>
      </c>
      <c r="C116" s="24" t="s">
        <v>129</v>
      </c>
      <c r="D116" s="40" t="s">
        <v>137</v>
      </c>
      <c r="E116" s="25" t="s">
        <v>138</v>
      </c>
      <c r="F116" s="26"/>
      <c r="G116" s="26"/>
      <c r="H116" s="49">
        <v>2534800</v>
      </c>
      <c r="I116" s="50">
        <v>4386588.5999999996</v>
      </c>
      <c r="J116" s="49" t="s">
        <v>21</v>
      </c>
      <c r="K116" s="50">
        <f t="shared" si="2"/>
        <v>1.7305462363894586</v>
      </c>
    </row>
    <row r="117" spans="1:11" x14ac:dyDescent="0.2">
      <c r="A117" s="2" t="s">
        <v>22</v>
      </c>
      <c r="C117" s="27"/>
      <c r="D117" s="41"/>
      <c r="E117" s="28" t="s">
        <v>89</v>
      </c>
      <c r="F117" s="29"/>
      <c r="G117" s="29"/>
      <c r="H117" s="51">
        <v>2534800</v>
      </c>
      <c r="I117" s="52">
        <v>4386588.5999999996</v>
      </c>
      <c r="J117" s="51"/>
      <c r="K117" s="52">
        <f t="shared" si="2"/>
        <v>1.7305462363894586</v>
      </c>
    </row>
    <row r="118" spans="1:11" x14ac:dyDescent="0.2">
      <c r="A118" s="2" t="s">
        <v>23</v>
      </c>
      <c r="C118" s="30"/>
      <c r="D118" s="42"/>
      <c r="E118" s="31" t="s">
        <v>24</v>
      </c>
      <c r="F118" s="32"/>
      <c r="G118" s="32"/>
      <c r="H118" s="53">
        <v>2377600</v>
      </c>
      <c r="I118" s="54">
        <v>4289120.5999999996</v>
      </c>
      <c r="J118" s="53"/>
      <c r="K118" s="54">
        <f t="shared" si="2"/>
        <v>1.8039706426648721</v>
      </c>
    </row>
    <row r="119" spans="1:11" hidden="1" x14ac:dyDescent="0.2">
      <c r="A119" s="2" t="s">
        <v>23</v>
      </c>
      <c r="C119" s="30"/>
      <c r="D119" s="42"/>
      <c r="E119" s="31"/>
      <c r="F119" s="32" t="s">
        <v>32</v>
      </c>
      <c r="G119" s="32" t="s">
        <v>139</v>
      </c>
      <c r="H119" s="53"/>
      <c r="I119" s="54">
        <v>4289120.5999999996</v>
      </c>
      <c r="J119" s="53"/>
      <c r="K119" s="54" t="str">
        <f t="shared" si="2"/>
        <v>***</v>
      </c>
    </row>
    <row r="120" spans="1:11" x14ac:dyDescent="0.2">
      <c r="A120" s="2" t="s">
        <v>23</v>
      </c>
      <c r="C120" s="30"/>
      <c r="D120" s="42"/>
      <c r="E120" s="31" t="s">
        <v>140</v>
      </c>
      <c r="F120" s="32"/>
      <c r="G120" s="32"/>
      <c r="H120" s="53">
        <v>157200</v>
      </c>
      <c r="I120" s="54">
        <v>97468</v>
      </c>
      <c r="J120" s="53"/>
      <c r="K120" s="54">
        <f t="shared" si="2"/>
        <v>0.62002544529262082</v>
      </c>
    </row>
    <row r="121" spans="1:11" hidden="1" x14ac:dyDescent="0.2">
      <c r="A121" s="2" t="s">
        <v>23</v>
      </c>
      <c r="C121" s="30"/>
      <c r="D121" s="42"/>
      <c r="E121" s="31"/>
      <c r="F121" s="32" t="s">
        <v>32</v>
      </c>
      <c r="G121" s="32" t="s">
        <v>139</v>
      </c>
      <c r="H121" s="53"/>
      <c r="I121" s="54">
        <v>97468</v>
      </c>
      <c r="J121" s="53"/>
      <c r="K121" s="54" t="str">
        <f t="shared" si="2"/>
        <v>***</v>
      </c>
    </row>
    <row r="122" spans="1:11" x14ac:dyDescent="0.2">
      <c r="A122" s="2" t="s">
        <v>19</v>
      </c>
      <c r="C122" s="24" t="s">
        <v>129</v>
      </c>
      <c r="D122" s="40" t="s">
        <v>141</v>
      </c>
      <c r="E122" s="25" t="s">
        <v>142</v>
      </c>
      <c r="F122" s="26"/>
      <c r="G122" s="26"/>
      <c r="H122" s="49">
        <v>20280</v>
      </c>
      <c r="I122" s="50">
        <v>20780</v>
      </c>
      <c r="J122" s="49" t="s">
        <v>21</v>
      </c>
      <c r="K122" s="50">
        <f t="shared" si="2"/>
        <v>1.0246548323471401</v>
      </c>
    </row>
    <row r="123" spans="1:11" x14ac:dyDescent="0.2">
      <c r="A123" s="2" t="s">
        <v>22</v>
      </c>
      <c r="C123" s="27"/>
      <c r="D123" s="41"/>
      <c r="E123" s="28" t="s">
        <v>132</v>
      </c>
      <c r="F123" s="29"/>
      <c r="G123" s="29"/>
      <c r="H123" s="51">
        <v>20280</v>
      </c>
      <c r="I123" s="52">
        <v>20780</v>
      </c>
      <c r="J123" s="51"/>
      <c r="K123" s="52">
        <f t="shared" si="2"/>
        <v>1.0246548323471401</v>
      </c>
    </row>
    <row r="124" spans="1:11" x14ac:dyDescent="0.2">
      <c r="A124" s="2" t="s">
        <v>23</v>
      </c>
      <c r="C124" s="30"/>
      <c r="D124" s="42"/>
      <c r="E124" s="31" t="s">
        <v>71</v>
      </c>
      <c r="F124" s="32"/>
      <c r="G124" s="32"/>
      <c r="H124" s="53">
        <v>2028</v>
      </c>
      <c r="I124" s="54">
        <v>2078</v>
      </c>
      <c r="J124" s="53"/>
      <c r="K124" s="54">
        <f t="shared" si="2"/>
        <v>1.0246548323471401</v>
      </c>
    </row>
    <row r="125" spans="1:11" hidden="1" x14ac:dyDescent="0.2">
      <c r="A125" s="2" t="s">
        <v>23</v>
      </c>
      <c r="C125" s="30"/>
      <c r="D125" s="42"/>
      <c r="E125" s="31"/>
      <c r="F125" s="32" t="s">
        <v>32</v>
      </c>
      <c r="G125" s="32" t="s">
        <v>142</v>
      </c>
      <c r="H125" s="53"/>
      <c r="I125" s="54">
        <v>2078</v>
      </c>
      <c r="J125" s="53"/>
      <c r="K125" s="54" t="str">
        <f t="shared" si="2"/>
        <v>***</v>
      </c>
    </row>
    <row r="126" spans="1:11" x14ac:dyDescent="0.2">
      <c r="A126" s="2" t="s">
        <v>23</v>
      </c>
      <c r="C126" s="30"/>
      <c r="D126" s="42"/>
      <c r="E126" s="31" t="s">
        <v>76</v>
      </c>
      <c r="F126" s="32"/>
      <c r="G126" s="32"/>
      <c r="H126" s="53">
        <v>8112</v>
      </c>
      <c r="I126" s="54">
        <v>8312</v>
      </c>
      <c r="J126" s="53"/>
      <c r="K126" s="54">
        <f t="shared" si="2"/>
        <v>1.0246548323471401</v>
      </c>
    </row>
    <row r="127" spans="1:11" hidden="1" x14ac:dyDescent="0.2">
      <c r="A127" s="2" t="s">
        <v>23</v>
      </c>
      <c r="C127" s="30"/>
      <c r="D127" s="42"/>
      <c r="E127" s="31"/>
      <c r="F127" s="32" t="s">
        <v>32</v>
      </c>
      <c r="G127" s="32" t="s">
        <v>142</v>
      </c>
      <c r="H127" s="53"/>
      <c r="I127" s="54">
        <v>8312</v>
      </c>
      <c r="J127" s="53"/>
      <c r="K127" s="54" t="str">
        <f t="shared" si="2"/>
        <v>***</v>
      </c>
    </row>
    <row r="128" spans="1:11" x14ac:dyDescent="0.2">
      <c r="A128" s="2" t="s">
        <v>23</v>
      </c>
      <c r="C128" s="30"/>
      <c r="D128" s="42"/>
      <c r="E128" s="31" t="s">
        <v>77</v>
      </c>
      <c r="F128" s="32"/>
      <c r="G128" s="32"/>
      <c r="H128" s="53">
        <v>10140</v>
      </c>
      <c r="I128" s="54">
        <v>10390</v>
      </c>
      <c r="J128" s="53"/>
      <c r="K128" s="54">
        <f t="shared" si="2"/>
        <v>1.0246548323471401</v>
      </c>
    </row>
    <row r="129" spans="1:11" hidden="1" x14ac:dyDescent="0.2">
      <c r="A129" s="2" t="s">
        <v>23</v>
      </c>
      <c r="C129" s="30"/>
      <c r="D129" s="42"/>
      <c r="E129" s="31"/>
      <c r="F129" s="32" t="s">
        <v>32</v>
      </c>
      <c r="G129" s="32" t="s">
        <v>142</v>
      </c>
      <c r="H129" s="53"/>
      <c r="I129" s="54">
        <v>10390</v>
      </c>
      <c r="J129" s="53"/>
      <c r="K129" s="54" t="str">
        <f t="shared" si="2"/>
        <v>***</v>
      </c>
    </row>
    <row r="130" spans="1:11" x14ac:dyDescent="0.2">
      <c r="A130" s="2" t="s">
        <v>19</v>
      </c>
      <c r="C130" s="24" t="s">
        <v>143</v>
      </c>
      <c r="D130" s="40" t="s">
        <v>144</v>
      </c>
      <c r="E130" s="25" t="s">
        <v>145</v>
      </c>
      <c r="F130" s="26"/>
      <c r="G130" s="26"/>
      <c r="H130" s="49">
        <v>2504.8000000000002</v>
      </c>
      <c r="I130" s="50">
        <v>64.8</v>
      </c>
      <c r="J130" s="49" t="s">
        <v>21</v>
      </c>
      <c r="K130" s="50">
        <f t="shared" si="2"/>
        <v>2.5870328968380707E-2</v>
      </c>
    </row>
    <row r="131" spans="1:11" x14ac:dyDescent="0.2">
      <c r="A131" s="2" t="s">
        <v>22</v>
      </c>
      <c r="C131" s="27"/>
      <c r="D131" s="41"/>
      <c r="E131" s="28" t="s">
        <v>132</v>
      </c>
      <c r="F131" s="29"/>
      <c r="G131" s="29"/>
      <c r="H131" s="51">
        <v>2504.8000000000002</v>
      </c>
      <c r="I131" s="52">
        <v>64.8</v>
      </c>
      <c r="J131" s="51"/>
      <c r="K131" s="52">
        <f t="shared" si="2"/>
        <v>2.5870328968380707E-2</v>
      </c>
    </row>
    <row r="132" spans="1:11" x14ac:dyDescent="0.2">
      <c r="A132" s="2" t="s">
        <v>23</v>
      </c>
      <c r="C132" s="30"/>
      <c r="D132" s="42"/>
      <c r="E132" s="31" t="s">
        <v>24</v>
      </c>
      <c r="F132" s="32"/>
      <c r="G132" s="32"/>
      <c r="H132" s="53">
        <v>2504.8000000000002</v>
      </c>
      <c r="I132" s="54">
        <v>64.8</v>
      </c>
      <c r="J132" s="53"/>
      <c r="K132" s="54">
        <f t="shared" si="2"/>
        <v>2.5870328968380707E-2</v>
      </c>
    </row>
    <row r="133" spans="1:11" hidden="1" x14ac:dyDescent="0.2">
      <c r="A133" s="2" t="s">
        <v>23</v>
      </c>
      <c r="C133" s="30"/>
      <c r="D133" s="42"/>
      <c r="E133" s="31"/>
      <c r="F133" s="32" t="s">
        <v>26</v>
      </c>
      <c r="G133" s="32" t="s">
        <v>146</v>
      </c>
      <c r="H133" s="53"/>
      <c r="I133" s="54">
        <v>60</v>
      </c>
      <c r="J133" s="53"/>
      <c r="K133" s="54" t="str">
        <f t="shared" si="2"/>
        <v>***</v>
      </c>
    </row>
    <row r="134" spans="1:11" hidden="1" x14ac:dyDescent="0.2">
      <c r="A134" s="2" t="s">
        <v>23</v>
      </c>
      <c r="C134" s="30"/>
      <c r="D134" s="42"/>
      <c r="E134" s="31"/>
      <c r="F134" s="32" t="s">
        <v>33</v>
      </c>
      <c r="G134" s="32" t="s">
        <v>147</v>
      </c>
      <c r="H134" s="53"/>
      <c r="I134" s="54">
        <v>4.8</v>
      </c>
      <c r="J134" s="53"/>
      <c r="K134" s="54" t="str">
        <f t="shared" si="2"/>
        <v>***</v>
      </c>
    </row>
    <row r="135" spans="1:11" x14ac:dyDescent="0.2">
      <c r="A135" s="2" t="s">
        <v>19</v>
      </c>
      <c r="C135" s="24" t="s">
        <v>148</v>
      </c>
      <c r="D135" s="40" t="s">
        <v>149</v>
      </c>
      <c r="E135" s="25" t="s">
        <v>150</v>
      </c>
      <c r="F135" s="26"/>
      <c r="G135" s="26"/>
      <c r="H135" s="49">
        <v>97190.7</v>
      </c>
      <c r="I135" s="50">
        <v>132044.79999999999</v>
      </c>
      <c r="J135" s="49" t="s">
        <v>21</v>
      </c>
      <c r="K135" s="50">
        <f t="shared" si="2"/>
        <v>1.358615587705408</v>
      </c>
    </row>
    <row r="136" spans="1:11" x14ac:dyDescent="0.2">
      <c r="A136" s="2" t="s">
        <v>22</v>
      </c>
      <c r="C136" s="27"/>
      <c r="D136" s="41"/>
      <c r="E136" s="28" t="s">
        <v>78</v>
      </c>
      <c r="F136" s="29"/>
      <c r="G136" s="29"/>
      <c r="H136" s="51">
        <v>97190.7</v>
      </c>
      <c r="I136" s="52">
        <v>132044.79999999999</v>
      </c>
      <c r="J136" s="51"/>
      <c r="K136" s="52">
        <f t="shared" si="2"/>
        <v>1.358615587705408</v>
      </c>
    </row>
    <row r="137" spans="1:11" x14ac:dyDescent="0.2">
      <c r="A137" s="2" t="s">
        <v>23</v>
      </c>
      <c r="C137" s="30"/>
      <c r="D137" s="42"/>
      <c r="E137" s="31" t="s">
        <v>29</v>
      </c>
      <c r="F137" s="32"/>
      <c r="G137" s="32"/>
      <c r="H137" s="53">
        <v>97190.7</v>
      </c>
      <c r="I137" s="54">
        <v>132044.79999999999</v>
      </c>
      <c r="J137" s="53"/>
      <c r="K137" s="54">
        <f t="shared" si="2"/>
        <v>1.358615587705408</v>
      </c>
    </row>
    <row r="138" spans="1:11" hidden="1" x14ac:dyDescent="0.2">
      <c r="A138" s="2" t="s">
        <v>23</v>
      </c>
      <c r="C138" s="30"/>
      <c r="D138" s="42"/>
      <c r="E138" s="31"/>
      <c r="F138" s="32" t="s">
        <v>30</v>
      </c>
      <c r="G138" s="32" t="s">
        <v>151</v>
      </c>
      <c r="H138" s="53"/>
      <c r="I138" s="54">
        <v>50400</v>
      </c>
      <c r="J138" s="53"/>
      <c r="K138" s="54" t="str">
        <f t="shared" si="2"/>
        <v>***</v>
      </c>
    </row>
    <row r="139" spans="1:11" hidden="1" x14ac:dyDescent="0.2">
      <c r="A139" s="2" t="s">
        <v>23</v>
      </c>
      <c r="C139" s="30"/>
      <c r="D139" s="42"/>
      <c r="E139" s="31"/>
      <c r="F139" s="32" t="s">
        <v>30</v>
      </c>
      <c r="G139" s="32" t="s">
        <v>152</v>
      </c>
      <c r="H139" s="53"/>
      <c r="I139" s="54">
        <v>67121.8</v>
      </c>
      <c r="J139" s="53"/>
      <c r="K139" s="54" t="str">
        <f t="shared" si="2"/>
        <v>***</v>
      </c>
    </row>
    <row r="140" spans="1:11" hidden="1" x14ac:dyDescent="0.2">
      <c r="A140" s="2" t="s">
        <v>23</v>
      </c>
      <c r="C140" s="30"/>
      <c r="D140" s="42"/>
      <c r="E140" s="31"/>
      <c r="F140" s="32" t="s">
        <v>30</v>
      </c>
      <c r="G140" s="32" t="s">
        <v>153</v>
      </c>
      <c r="H140" s="53"/>
      <c r="I140" s="54">
        <v>14523</v>
      </c>
      <c r="J140" s="53"/>
      <c r="K140" s="54" t="str">
        <f t="shared" si="2"/>
        <v>***</v>
      </c>
    </row>
    <row r="141" spans="1:11" x14ac:dyDescent="0.2">
      <c r="A141" s="2" t="s">
        <v>19</v>
      </c>
      <c r="C141" s="24" t="s">
        <v>154</v>
      </c>
      <c r="D141" s="40" t="s">
        <v>155</v>
      </c>
      <c r="E141" s="25" t="s">
        <v>156</v>
      </c>
      <c r="F141" s="26"/>
      <c r="G141" s="26"/>
      <c r="H141" s="49">
        <v>8080</v>
      </c>
      <c r="I141" s="50">
        <v>7050.6</v>
      </c>
      <c r="J141" s="49" t="s">
        <v>21</v>
      </c>
      <c r="K141" s="50">
        <f t="shared" si="2"/>
        <v>0.87259900990099015</v>
      </c>
    </row>
    <row r="142" spans="1:11" x14ac:dyDescent="0.2">
      <c r="A142" s="2" t="s">
        <v>22</v>
      </c>
      <c r="C142" s="27"/>
      <c r="D142" s="41"/>
      <c r="E142" s="28" t="s">
        <v>78</v>
      </c>
      <c r="F142" s="29"/>
      <c r="G142" s="29"/>
      <c r="H142" s="51">
        <v>8080</v>
      </c>
      <c r="I142" s="52">
        <v>7050.6</v>
      </c>
      <c r="J142" s="51"/>
      <c r="K142" s="52">
        <f t="shared" si="2"/>
        <v>0.87259900990099015</v>
      </c>
    </row>
    <row r="143" spans="1:11" ht="13.5" thickBot="1" x14ac:dyDescent="0.25">
      <c r="A143" s="2" t="s">
        <v>23</v>
      </c>
      <c r="C143" s="30"/>
      <c r="D143" s="42"/>
      <c r="E143" s="31" t="s">
        <v>29</v>
      </c>
      <c r="F143" s="32"/>
      <c r="G143" s="32"/>
      <c r="H143" s="53">
        <v>8080</v>
      </c>
      <c r="I143" s="54">
        <v>7050.6</v>
      </c>
      <c r="J143" s="53"/>
      <c r="K143" s="54">
        <f t="shared" si="2"/>
        <v>0.87259900990099015</v>
      </c>
    </row>
    <row r="144" spans="1:11" ht="13.5" hidden="1" thickBot="1" x14ac:dyDescent="0.25">
      <c r="A144" s="2" t="s">
        <v>23</v>
      </c>
      <c r="C144" s="30"/>
      <c r="D144" s="42"/>
      <c r="E144" s="31"/>
      <c r="F144" s="32" t="s">
        <v>30</v>
      </c>
      <c r="G144" s="32" t="s">
        <v>157</v>
      </c>
      <c r="H144" s="53"/>
      <c r="I144" s="54">
        <v>7050.6</v>
      </c>
      <c r="J144" s="53"/>
      <c r="K144" s="54" t="str">
        <f t="shared" si="2"/>
        <v>***</v>
      </c>
    </row>
    <row r="145" spans="1:11" ht="13.5" thickBot="1" x14ac:dyDescent="0.25">
      <c r="A145" s="2" t="s">
        <v>17</v>
      </c>
      <c r="C145" s="23" t="s">
        <v>158</v>
      </c>
      <c r="D145" s="39"/>
      <c r="E145" s="21"/>
      <c r="F145" s="22"/>
      <c r="G145" s="22"/>
      <c r="H145" s="61" t="s">
        <v>80</v>
      </c>
      <c r="I145" s="62">
        <v>21576424</v>
      </c>
      <c r="J145" s="61"/>
      <c r="K145" s="62" t="s">
        <v>80</v>
      </c>
    </row>
    <row r="146" spans="1:11" ht="13.5" thickBot="1" x14ac:dyDescent="0.25">
      <c r="A146" s="2" t="s">
        <v>42</v>
      </c>
      <c r="C146" s="7" t="s">
        <v>43</v>
      </c>
      <c r="D146" s="35"/>
      <c r="E146" s="8"/>
      <c r="F146" s="9"/>
      <c r="G146" s="9"/>
      <c r="H146" s="55" t="s">
        <v>80</v>
      </c>
      <c r="I146" s="56">
        <f>SUM(I13:I145)/5</f>
        <v>21605058.999999989</v>
      </c>
      <c r="J146" s="55" t="e">
        <f>I146-#REF!</f>
        <v>#REF!</v>
      </c>
      <c r="K146" s="57" t="s">
        <v>80</v>
      </c>
    </row>
    <row r="147" spans="1:11" x14ac:dyDescent="0.2">
      <c r="A147" s="2" t="s">
        <v>1</v>
      </c>
      <c r="D147" s="34"/>
      <c r="H147" s="44"/>
      <c r="I147" s="44"/>
      <c r="J147" s="44"/>
      <c r="K147" s="44"/>
    </row>
  </sheetData>
  <mergeCells count="1">
    <mergeCell ref="H10:K10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N3231"/>
  <sheetViews>
    <sheetView showGridLines="0" tabSelected="1" topLeftCell="B1" workbookViewId="0">
      <selection activeCell="A2" sqref="A2:G4"/>
    </sheetView>
  </sheetViews>
  <sheetFormatPr defaultRowHeight="12.75" x14ac:dyDescent="0.2"/>
  <cols>
    <col min="1" max="1" width="4.28515625" style="2" hidden="1" customWidth="1"/>
    <col min="2" max="2" width="0.85546875" style="2" customWidth="1"/>
    <col min="3" max="3" width="26.140625" style="2" customWidth="1"/>
    <col min="4" max="4" width="8.7109375" style="2" customWidth="1"/>
    <col min="5" max="5" width="48.28515625" style="2" customWidth="1"/>
    <col min="6" max="6" width="4.42578125" style="1" hidden="1" customWidth="1"/>
    <col min="7" max="7" width="38.28515625" style="1" hidden="1" customWidth="1"/>
    <col min="8" max="9" width="15" style="1" customWidth="1"/>
    <col min="10" max="10" width="8.7109375" style="1" hidden="1" customWidth="1"/>
    <col min="11" max="11" width="8.28515625" style="1" customWidth="1"/>
    <col min="12" max="14" width="9.140625" style="1"/>
  </cols>
  <sheetData>
    <row r="1" spans="1:11" x14ac:dyDescent="0.2">
      <c r="A1" s="2" t="s">
        <v>21</v>
      </c>
    </row>
    <row r="3" spans="1:11" x14ac:dyDescent="0.2">
      <c r="C3" s="59" t="s">
        <v>44</v>
      </c>
      <c r="D3" s="59"/>
      <c r="E3" s="59"/>
      <c r="F3" s="60"/>
      <c r="G3" s="60"/>
      <c r="H3" s="60"/>
      <c r="I3" s="60"/>
      <c r="J3" s="60"/>
      <c r="K3" s="60"/>
    </row>
    <row r="4" spans="1:11" x14ac:dyDescent="0.2">
      <c r="C4" s="59" t="s">
        <v>45</v>
      </c>
      <c r="D4" s="59"/>
      <c r="E4" s="59"/>
      <c r="F4" s="60"/>
      <c r="G4" s="60"/>
      <c r="H4" s="60"/>
      <c r="I4" s="60"/>
      <c r="J4" s="60"/>
      <c r="K4" s="60"/>
    </row>
    <row r="5" spans="1:11" x14ac:dyDescent="0.2">
      <c r="C5" s="59" t="s">
        <v>46</v>
      </c>
      <c r="D5" s="59"/>
      <c r="E5" s="59"/>
      <c r="F5" s="60"/>
      <c r="G5" s="60"/>
      <c r="H5" s="60"/>
      <c r="I5" s="60"/>
      <c r="J5" s="60"/>
      <c r="K5" s="60"/>
    </row>
    <row r="7" spans="1:11" ht="18" x14ac:dyDescent="0.25">
      <c r="A7" s="3" t="s">
        <v>0</v>
      </c>
      <c r="B7" s="3"/>
      <c r="C7" s="4" t="s">
        <v>896</v>
      </c>
      <c r="D7" s="33"/>
      <c r="E7" s="5"/>
      <c r="F7" s="6"/>
      <c r="G7" s="6"/>
      <c r="H7" s="43"/>
      <c r="I7" s="43"/>
      <c r="J7" s="43"/>
      <c r="K7" s="58"/>
    </row>
    <row r="8" spans="1:11" ht="13.5" thickBot="1" x14ac:dyDescent="0.25">
      <c r="A8" s="2" t="s">
        <v>1</v>
      </c>
      <c r="D8" s="34"/>
      <c r="H8" s="44"/>
      <c r="I8" s="44"/>
      <c r="J8" s="44"/>
      <c r="K8" s="44"/>
    </row>
    <row r="9" spans="1:11" ht="13.5" thickBot="1" x14ac:dyDescent="0.25">
      <c r="A9" s="2" t="s">
        <v>2</v>
      </c>
      <c r="C9" s="7" t="s">
        <v>3</v>
      </c>
      <c r="D9" s="35"/>
      <c r="E9" s="8"/>
      <c r="F9" s="9"/>
      <c r="G9" s="9"/>
      <c r="H9" s="45"/>
      <c r="I9" s="45"/>
      <c r="J9" s="45"/>
      <c r="K9" s="46"/>
    </row>
    <row r="10" spans="1:11" ht="13.5" thickBot="1" x14ac:dyDescent="0.25">
      <c r="A10" s="2" t="s">
        <v>4</v>
      </c>
      <c r="C10" s="10"/>
      <c r="D10" s="36"/>
      <c r="E10" s="11"/>
      <c r="F10" s="12"/>
      <c r="G10" s="12"/>
      <c r="H10" s="147"/>
      <c r="I10" s="147"/>
      <c r="J10" s="147"/>
      <c r="K10" s="148"/>
    </row>
    <row r="11" spans="1:11" ht="34.5" customHeight="1" x14ac:dyDescent="0.2">
      <c r="A11" s="2" t="s">
        <v>5</v>
      </c>
      <c r="C11" s="17" t="s">
        <v>6</v>
      </c>
      <c r="D11" s="37" t="s">
        <v>7</v>
      </c>
      <c r="E11" s="18" t="s">
        <v>8</v>
      </c>
      <c r="F11" s="19"/>
      <c r="G11" s="19"/>
      <c r="H11" s="19" t="s">
        <v>9</v>
      </c>
      <c r="I11" s="20" t="s">
        <v>10</v>
      </c>
      <c r="J11" s="19" t="s">
        <v>11</v>
      </c>
      <c r="K11" s="20" t="s">
        <v>12</v>
      </c>
    </row>
    <row r="12" spans="1:11" ht="13.5" customHeight="1" thickBot="1" x14ac:dyDescent="0.25">
      <c r="A12" s="2" t="s">
        <v>13</v>
      </c>
      <c r="C12" s="13"/>
      <c r="D12" s="38"/>
      <c r="E12" s="14" t="s">
        <v>14</v>
      </c>
      <c r="F12" s="15" t="s">
        <v>15</v>
      </c>
      <c r="G12" s="15" t="s">
        <v>16</v>
      </c>
      <c r="H12" s="15"/>
      <c r="I12" s="16"/>
      <c r="J12" s="15"/>
      <c r="K12" s="16"/>
    </row>
    <row r="13" spans="1:11" ht="13.5" thickBot="1" x14ac:dyDescent="0.25">
      <c r="A13" s="2" t="s">
        <v>17</v>
      </c>
      <c r="C13" s="23" t="s">
        <v>66</v>
      </c>
      <c r="D13" s="39"/>
      <c r="E13" s="21"/>
      <c r="F13" s="22"/>
      <c r="G13" s="22"/>
      <c r="H13" s="47"/>
      <c r="I13" s="48"/>
      <c r="J13" s="47"/>
      <c r="K13" s="48"/>
    </row>
    <row r="14" spans="1:11" x14ac:dyDescent="0.2">
      <c r="A14" s="2" t="s">
        <v>19</v>
      </c>
      <c r="C14" s="24" t="s">
        <v>897</v>
      </c>
      <c r="D14" s="40" t="s">
        <v>898</v>
      </c>
      <c r="E14" s="25" t="s">
        <v>899</v>
      </c>
      <c r="F14" s="26"/>
      <c r="G14" s="26"/>
      <c r="H14" s="49">
        <v>3776</v>
      </c>
      <c r="I14" s="50">
        <v>4119</v>
      </c>
      <c r="J14" s="49" t="s">
        <v>21</v>
      </c>
      <c r="K14" s="50">
        <f t="shared" ref="K14:K77" si="0">IF(H14=0,"***",I14/H14)</f>
        <v>1.0908368644067796</v>
      </c>
    </row>
    <row r="15" spans="1:11" x14ac:dyDescent="0.2">
      <c r="A15" s="2" t="s">
        <v>22</v>
      </c>
      <c r="C15" s="27"/>
      <c r="D15" s="41"/>
      <c r="E15" s="28" t="s">
        <v>900</v>
      </c>
      <c r="F15" s="29"/>
      <c r="G15" s="29"/>
      <c r="H15" s="51">
        <v>3776</v>
      </c>
      <c r="I15" s="52">
        <v>4119</v>
      </c>
      <c r="J15" s="51"/>
      <c r="K15" s="52">
        <f t="shared" si="0"/>
        <v>1.0908368644067796</v>
      </c>
    </row>
    <row r="16" spans="1:11" x14ac:dyDescent="0.2">
      <c r="A16" s="2" t="s">
        <v>23</v>
      </c>
      <c r="C16" s="30"/>
      <c r="D16" s="42"/>
      <c r="E16" s="31" t="s">
        <v>901</v>
      </c>
      <c r="F16" s="32"/>
      <c r="G16" s="32"/>
      <c r="H16" s="53">
        <v>3776</v>
      </c>
      <c r="I16" s="54">
        <v>4119</v>
      </c>
      <c r="J16" s="53"/>
      <c r="K16" s="54">
        <f t="shared" si="0"/>
        <v>1.0908368644067796</v>
      </c>
    </row>
    <row r="17" spans="1:11" hidden="1" x14ac:dyDescent="0.2">
      <c r="A17" s="2" t="s">
        <v>23</v>
      </c>
      <c r="C17" s="30"/>
      <c r="D17" s="42"/>
      <c r="E17" s="31"/>
      <c r="F17" s="32" t="s">
        <v>902</v>
      </c>
      <c r="G17" s="32" t="s">
        <v>903</v>
      </c>
      <c r="H17" s="53"/>
      <c r="I17" s="54">
        <v>4119</v>
      </c>
      <c r="J17" s="53"/>
      <c r="K17" s="54" t="str">
        <f t="shared" si="0"/>
        <v>***</v>
      </c>
    </row>
    <row r="18" spans="1:11" x14ac:dyDescent="0.2">
      <c r="A18" s="2" t="s">
        <v>19</v>
      </c>
      <c r="C18" s="24" t="s">
        <v>904</v>
      </c>
      <c r="D18" s="40" t="s">
        <v>905</v>
      </c>
      <c r="E18" s="25" t="s">
        <v>906</v>
      </c>
      <c r="F18" s="26"/>
      <c r="G18" s="26"/>
      <c r="H18" s="49">
        <v>69770</v>
      </c>
      <c r="I18" s="50">
        <v>76602</v>
      </c>
      <c r="J18" s="49" t="s">
        <v>21</v>
      </c>
      <c r="K18" s="50">
        <f t="shared" si="0"/>
        <v>1.0979217428694281</v>
      </c>
    </row>
    <row r="19" spans="1:11" x14ac:dyDescent="0.2">
      <c r="A19" s="2" t="s">
        <v>22</v>
      </c>
      <c r="C19" s="27"/>
      <c r="D19" s="41"/>
      <c r="E19" s="28" t="s">
        <v>907</v>
      </c>
      <c r="F19" s="29"/>
      <c r="G19" s="29"/>
      <c r="H19" s="51">
        <v>69770</v>
      </c>
      <c r="I19" s="52">
        <v>76602</v>
      </c>
      <c r="J19" s="51"/>
      <c r="K19" s="52">
        <f t="shared" si="0"/>
        <v>1.0979217428694281</v>
      </c>
    </row>
    <row r="20" spans="1:11" x14ac:dyDescent="0.2">
      <c r="A20" s="2" t="s">
        <v>23</v>
      </c>
      <c r="C20" s="30"/>
      <c r="D20" s="42"/>
      <c r="E20" s="31" t="s">
        <v>29</v>
      </c>
      <c r="F20" s="32"/>
      <c r="G20" s="32"/>
      <c r="H20" s="53">
        <v>15712</v>
      </c>
      <c r="I20" s="54">
        <v>15712</v>
      </c>
      <c r="J20" s="53"/>
      <c r="K20" s="54">
        <f t="shared" si="0"/>
        <v>1</v>
      </c>
    </row>
    <row r="21" spans="1:11" hidden="1" x14ac:dyDescent="0.2">
      <c r="A21" s="2" t="s">
        <v>23</v>
      </c>
      <c r="C21" s="30"/>
      <c r="D21" s="42"/>
      <c r="E21" s="31"/>
      <c r="F21" s="32" t="s">
        <v>30</v>
      </c>
      <c r="G21" s="32" t="s">
        <v>47</v>
      </c>
      <c r="H21" s="53"/>
      <c r="I21" s="54">
        <v>15712</v>
      </c>
      <c r="J21" s="53"/>
      <c r="K21" s="54" t="str">
        <f t="shared" si="0"/>
        <v>***</v>
      </c>
    </row>
    <row r="22" spans="1:11" x14ac:dyDescent="0.2">
      <c r="A22" s="2" t="s">
        <v>23</v>
      </c>
      <c r="C22" s="30"/>
      <c r="D22" s="42"/>
      <c r="E22" s="31" t="s">
        <v>901</v>
      </c>
      <c r="F22" s="32"/>
      <c r="G22" s="32"/>
      <c r="H22" s="53">
        <v>54058</v>
      </c>
      <c r="I22" s="54">
        <v>60890</v>
      </c>
      <c r="J22" s="53"/>
      <c r="K22" s="54">
        <f t="shared" si="0"/>
        <v>1.1263827740574939</v>
      </c>
    </row>
    <row r="23" spans="1:11" hidden="1" x14ac:dyDescent="0.2">
      <c r="A23" s="2" t="s">
        <v>23</v>
      </c>
      <c r="C23" s="30"/>
      <c r="D23" s="42"/>
      <c r="E23" s="31"/>
      <c r="F23" s="32" t="s">
        <v>902</v>
      </c>
      <c r="G23" s="32" t="s">
        <v>47</v>
      </c>
      <c r="H23" s="53"/>
      <c r="I23" s="54">
        <v>60890</v>
      </c>
      <c r="J23" s="53"/>
      <c r="K23" s="54" t="str">
        <f t="shared" si="0"/>
        <v>***</v>
      </c>
    </row>
    <row r="24" spans="1:11" x14ac:dyDescent="0.2">
      <c r="A24" s="2" t="s">
        <v>19</v>
      </c>
      <c r="C24" s="24" t="s">
        <v>908</v>
      </c>
      <c r="D24" s="40" t="s">
        <v>905</v>
      </c>
      <c r="E24" s="25" t="s">
        <v>906</v>
      </c>
      <c r="F24" s="26"/>
      <c r="G24" s="26"/>
      <c r="H24" s="49">
        <v>28634</v>
      </c>
      <c r="I24" s="50">
        <v>32037</v>
      </c>
      <c r="J24" s="49" t="s">
        <v>21</v>
      </c>
      <c r="K24" s="50">
        <f t="shared" si="0"/>
        <v>1.1188447300412097</v>
      </c>
    </row>
    <row r="25" spans="1:11" x14ac:dyDescent="0.2">
      <c r="A25" s="2" t="s">
        <v>22</v>
      </c>
      <c r="C25" s="27"/>
      <c r="D25" s="41"/>
      <c r="E25" s="28" t="s">
        <v>909</v>
      </c>
      <c r="F25" s="29"/>
      <c r="G25" s="29"/>
      <c r="H25" s="51">
        <v>28634</v>
      </c>
      <c r="I25" s="52">
        <v>32037</v>
      </c>
      <c r="J25" s="51"/>
      <c r="K25" s="52">
        <f t="shared" si="0"/>
        <v>1.1188447300412097</v>
      </c>
    </row>
    <row r="26" spans="1:11" x14ac:dyDescent="0.2">
      <c r="A26" s="2" t="s">
        <v>23</v>
      </c>
      <c r="C26" s="30"/>
      <c r="D26" s="42"/>
      <c r="E26" s="31" t="s">
        <v>29</v>
      </c>
      <c r="F26" s="32"/>
      <c r="G26" s="32"/>
      <c r="H26" s="53">
        <v>8147</v>
      </c>
      <c r="I26" s="54">
        <v>8147</v>
      </c>
      <c r="J26" s="53"/>
      <c r="K26" s="54">
        <f t="shared" si="0"/>
        <v>1</v>
      </c>
    </row>
    <row r="27" spans="1:11" hidden="1" x14ac:dyDescent="0.2">
      <c r="A27" s="2" t="s">
        <v>23</v>
      </c>
      <c r="C27" s="30"/>
      <c r="D27" s="42"/>
      <c r="E27" s="31"/>
      <c r="F27" s="32" t="s">
        <v>30</v>
      </c>
      <c r="G27" s="32" t="s">
        <v>47</v>
      </c>
      <c r="H27" s="53"/>
      <c r="I27" s="54">
        <v>8147</v>
      </c>
      <c r="J27" s="53"/>
      <c r="K27" s="54" t="str">
        <f t="shared" si="0"/>
        <v>***</v>
      </c>
    </row>
    <row r="28" spans="1:11" x14ac:dyDescent="0.2">
      <c r="A28" s="2" t="s">
        <v>23</v>
      </c>
      <c r="C28" s="30"/>
      <c r="D28" s="42"/>
      <c r="E28" s="31" t="s">
        <v>901</v>
      </c>
      <c r="F28" s="32"/>
      <c r="G28" s="32"/>
      <c r="H28" s="53">
        <v>20487</v>
      </c>
      <c r="I28" s="54">
        <v>23890</v>
      </c>
      <c r="J28" s="53"/>
      <c r="K28" s="54">
        <f t="shared" si="0"/>
        <v>1.1661053350905453</v>
      </c>
    </row>
    <row r="29" spans="1:11" hidden="1" x14ac:dyDescent="0.2">
      <c r="A29" s="2" t="s">
        <v>23</v>
      </c>
      <c r="C29" s="30"/>
      <c r="D29" s="42"/>
      <c r="E29" s="31"/>
      <c r="F29" s="32" t="s">
        <v>902</v>
      </c>
      <c r="G29" s="32" t="s">
        <v>47</v>
      </c>
      <c r="H29" s="53"/>
      <c r="I29" s="54">
        <v>23890</v>
      </c>
      <c r="J29" s="53"/>
      <c r="K29" s="54" t="str">
        <f t="shared" si="0"/>
        <v>***</v>
      </c>
    </row>
    <row r="30" spans="1:11" x14ac:dyDescent="0.2">
      <c r="A30" s="2" t="s">
        <v>19</v>
      </c>
      <c r="C30" s="24" t="s">
        <v>910</v>
      </c>
      <c r="D30" s="40" t="s">
        <v>905</v>
      </c>
      <c r="E30" s="25" t="s">
        <v>906</v>
      </c>
      <c r="F30" s="26"/>
      <c r="G30" s="26"/>
      <c r="H30" s="49">
        <v>35065</v>
      </c>
      <c r="I30" s="50">
        <v>42714</v>
      </c>
      <c r="J30" s="49" t="s">
        <v>21</v>
      </c>
      <c r="K30" s="50">
        <f t="shared" si="0"/>
        <v>1.2181377441893626</v>
      </c>
    </row>
    <row r="31" spans="1:11" x14ac:dyDescent="0.2">
      <c r="A31" s="2" t="s">
        <v>22</v>
      </c>
      <c r="C31" s="27"/>
      <c r="D31" s="41"/>
      <c r="E31" s="28" t="s">
        <v>909</v>
      </c>
      <c r="F31" s="29"/>
      <c r="G31" s="29"/>
      <c r="H31" s="51">
        <v>35065</v>
      </c>
      <c r="I31" s="52">
        <v>42714</v>
      </c>
      <c r="J31" s="51"/>
      <c r="K31" s="52">
        <f t="shared" si="0"/>
        <v>1.2181377441893626</v>
      </c>
    </row>
    <row r="32" spans="1:11" x14ac:dyDescent="0.2">
      <c r="A32" s="2" t="s">
        <v>23</v>
      </c>
      <c r="C32" s="30"/>
      <c r="D32" s="42"/>
      <c r="E32" s="31" t="s">
        <v>29</v>
      </c>
      <c r="F32" s="32"/>
      <c r="G32" s="32"/>
      <c r="H32" s="53">
        <v>10307</v>
      </c>
      <c r="I32" s="54">
        <v>10307</v>
      </c>
      <c r="J32" s="53"/>
      <c r="K32" s="54">
        <f t="shared" si="0"/>
        <v>1</v>
      </c>
    </row>
    <row r="33" spans="1:11" hidden="1" x14ac:dyDescent="0.2">
      <c r="A33" s="2" t="s">
        <v>23</v>
      </c>
      <c r="C33" s="30"/>
      <c r="D33" s="42"/>
      <c r="E33" s="31"/>
      <c r="F33" s="32" t="s">
        <v>30</v>
      </c>
      <c r="G33" s="32" t="s">
        <v>47</v>
      </c>
      <c r="H33" s="53"/>
      <c r="I33" s="54">
        <v>10307</v>
      </c>
      <c r="J33" s="53"/>
      <c r="K33" s="54" t="str">
        <f t="shared" si="0"/>
        <v>***</v>
      </c>
    </row>
    <row r="34" spans="1:11" x14ac:dyDescent="0.2">
      <c r="A34" s="2" t="s">
        <v>23</v>
      </c>
      <c r="C34" s="30"/>
      <c r="D34" s="42"/>
      <c r="E34" s="31" t="s">
        <v>901</v>
      </c>
      <c r="F34" s="32"/>
      <c r="G34" s="32"/>
      <c r="H34" s="53">
        <v>24758</v>
      </c>
      <c r="I34" s="54">
        <v>32407</v>
      </c>
      <c r="J34" s="53"/>
      <c r="K34" s="54">
        <f t="shared" si="0"/>
        <v>1.3089506422166572</v>
      </c>
    </row>
    <row r="35" spans="1:11" hidden="1" x14ac:dyDescent="0.2">
      <c r="A35" s="2" t="s">
        <v>23</v>
      </c>
      <c r="C35" s="30"/>
      <c r="D35" s="42"/>
      <c r="E35" s="31"/>
      <c r="F35" s="32" t="s">
        <v>902</v>
      </c>
      <c r="G35" s="32" t="s">
        <v>47</v>
      </c>
      <c r="H35" s="53"/>
      <c r="I35" s="54">
        <v>32407</v>
      </c>
      <c r="J35" s="53"/>
      <c r="K35" s="54" t="str">
        <f t="shared" si="0"/>
        <v>***</v>
      </c>
    </row>
    <row r="36" spans="1:11" x14ac:dyDescent="0.2">
      <c r="A36" s="2" t="s">
        <v>19</v>
      </c>
      <c r="C36" s="24" t="s">
        <v>911</v>
      </c>
      <c r="D36" s="40" t="s">
        <v>905</v>
      </c>
      <c r="E36" s="25" t="s">
        <v>906</v>
      </c>
      <c r="F36" s="26"/>
      <c r="G36" s="26"/>
      <c r="H36" s="49">
        <v>61084</v>
      </c>
      <c r="I36" s="50">
        <v>68132</v>
      </c>
      <c r="J36" s="49" t="s">
        <v>21</v>
      </c>
      <c r="K36" s="50">
        <f t="shared" si="0"/>
        <v>1.1153820967847554</v>
      </c>
    </row>
    <row r="37" spans="1:11" x14ac:dyDescent="0.2">
      <c r="A37" s="2" t="s">
        <v>22</v>
      </c>
      <c r="C37" s="27"/>
      <c r="D37" s="41"/>
      <c r="E37" s="28" t="s">
        <v>912</v>
      </c>
      <c r="F37" s="29"/>
      <c r="G37" s="29"/>
      <c r="H37" s="51">
        <v>50666</v>
      </c>
      <c r="I37" s="52">
        <v>57714</v>
      </c>
      <c r="J37" s="51"/>
      <c r="K37" s="52">
        <f t="shared" si="0"/>
        <v>1.1391070935143883</v>
      </c>
    </row>
    <row r="38" spans="1:11" x14ac:dyDescent="0.2">
      <c r="A38" s="2" t="s">
        <v>23</v>
      </c>
      <c r="C38" s="30"/>
      <c r="D38" s="42"/>
      <c r="E38" s="31" t="s">
        <v>29</v>
      </c>
      <c r="F38" s="32"/>
      <c r="G38" s="32"/>
      <c r="H38" s="53">
        <v>24971</v>
      </c>
      <c r="I38" s="54">
        <v>24971</v>
      </c>
      <c r="J38" s="53"/>
      <c r="K38" s="54">
        <f t="shared" si="0"/>
        <v>1</v>
      </c>
    </row>
    <row r="39" spans="1:11" hidden="1" x14ac:dyDescent="0.2">
      <c r="A39" s="2" t="s">
        <v>23</v>
      </c>
      <c r="C39" s="30"/>
      <c r="D39" s="42"/>
      <c r="E39" s="31"/>
      <c r="F39" s="32" t="s">
        <v>30</v>
      </c>
      <c r="G39" s="32" t="s">
        <v>47</v>
      </c>
      <c r="H39" s="53"/>
      <c r="I39" s="54">
        <v>24971</v>
      </c>
      <c r="J39" s="53"/>
      <c r="K39" s="54" t="str">
        <f t="shared" si="0"/>
        <v>***</v>
      </c>
    </row>
    <row r="40" spans="1:11" x14ac:dyDescent="0.2">
      <c r="A40" s="2" t="s">
        <v>23</v>
      </c>
      <c r="C40" s="30"/>
      <c r="D40" s="42"/>
      <c r="E40" s="31" t="s">
        <v>901</v>
      </c>
      <c r="F40" s="32"/>
      <c r="G40" s="32"/>
      <c r="H40" s="53">
        <v>25695</v>
      </c>
      <c r="I40" s="54">
        <v>32743</v>
      </c>
      <c r="J40" s="53"/>
      <c r="K40" s="54">
        <f t="shared" si="0"/>
        <v>1.2742946098462735</v>
      </c>
    </row>
    <row r="41" spans="1:11" hidden="1" x14ac:dyDescent="0.2">
      <c r="A41" s="2" t="s">
        <v>23</v>
      </c>
      <c r="C41" s="30"/>
      <c r="D41" s="42"/>
      <c r="E41" s="31"/>
      <c r="F41" s="32" t="s">
        <v>902</v>
      </c>
      <c r="G41" s="32" t="s">
        <v>47</v>
      </c>
      <c r="H41" s="53"/>
      <c r="I41" s="54">
        <v>32743</v>
      </c>
      <c r="J41" s="53"/>
      <c r="K41" s="54" t="str">
        <f t="shared" si="0"/>
        <v>***</v>
      </c>
    </row>
    <row r="42" spans="1:11" x14ac:dyDescent="0.2">
      <c r="A42" s="2" t="s">
        <v>22</v>
      </c>
      <c r="C42" s="27"/>
      <c r="D42" s="41"/>
      <c r="E42" s="28" t="s">
        <v>913</v>
      </c>
      <c r="F42" s="29"/>
      <c r="G42" s="29"/>
      <c r="H42" s="51">
        <v>10418</v>
      </c>
      <c r="I42" s="52">
        <v>10418</v>
      </c>
      <c r="J42" s="51"/>
      <c r="K42" s="52">
        <f t="shared" si="0"/>
        <v>1</v>
      </c>
    </row>
    <row r="43" spans="1:11" x14ac:dyDescent="0.2">
      <c r="A43" s="2" t="s">
        <v>23</v>
      </c>
      <c r="C43" s="30"/>
      <c r="D43" s="42"/>
      <c r="E43" s="31" t="s">
        <v>29</v>
      </c>
      <c r="F43" s="32"/>
      <c r="G43" s="32"/>
      <c r="H43" s="53">
        <v>10418</v>
      </c>
      <c r="I43" s="54">
        <v>10418</v>
      </c>
      <c r="J43" s="53"/>
      <c r="K43" s="54">
        <f t="shared" si="0"/>
        <v>1</v>
      </c>
    </row>
    <row r="44" spans="1:11" hidden="1" x14ac:dyDescent="0.2">
      <c r="A44" s="2" t="s">
        <v>23</v>
      </c>
      <c r="C44" s="30"/>
      <c r="D44" s="42"/>
      <c r="E44" s="31"/>
      <c r="F44" s="32" t="s">
        <v>30</v>
      </c>
      <c r="G44" s="32" t="s">
        <v>47</v>
      </c>
      <c r="H44" s="53"/>
      <c r="I44" s="54">
        <v>10418</v>
      </c>
      <c r="J44" s="53"/>
      <c r="K44" s="54" t="str">
        <f t="shared" si="0"/>
        <v>***</v>
      </c>
    </row>
    <row r="45" spans="1:11" x14ac:dyDescent="0.2">
      <c r="A45" s="2" t="s">
        <v>19</v>
      </c>
      <c r="C45" s="24" t="s">
        <v>914</v>
      </c>
      <c r="D45" s="40" t="s">
        <v>905</v>
      </c>
      <c r="E45" s="25" t="s">
        <v>906</v>
      </c>
      <c r="F45" s="26"/>
      <c r="G45" s="26"/>
      <c r="H45" s="49">
        <v>11268</v>
      </c>
      <c r="I45" s="50">
        <v>12564</v>
      </c>
      <c r="J45" s="49" t="s">
        <v>21</v>
      </c>
      <c r="K45" s="50">
        <f t="shared" si="0"/>
        <v>1.1150159744408945</v>
      </c>
    </row>
    <row r="46" spans="1:11" x14ac:dyDescent="0.2">
      <c r="A46" s="2" t="s">
        <v>22</v>
      </c>
      <c r="C46" s="27"/>
      <c r="D46" s="41"/>
      <c r="E46" s="28" t="s">
        <v>912</v>
      </c>
      <c r="F46" s="29"/>
      <c r="G46" s="29"/>
      <c r="H46" s="51">
        <v>11268</v>
      </c>
      <c r="I46" s="52">
        <v>12564</v>
      </c>
      <c r="J46" s="51"/>
      <c r="K46" s="52">
        <f t="shared" si="0"/>
        <v>1.1150159744408945</v>
      </c>
    </row>
    <row r="47" spans="1:11" x14ac:dyDescent="0.2">
      <c r="A47" s="2" t="s">
        <v>23</v>
      </c>
      <c r="C47" s="30"/>
      <c r="D47" s="42"/>
      <c r="E47" s="31" t="s">
        <v>29</v>
      </c>
      <c r="F47" s="32"/>
      <c r="G47" s="32"/>
      <c r="H47" s="53">
        <v>1494</v>
      </c>
      <c r="I47" s="54">
        <v>1494</v>
      </c>
      <c r="J47" s="53"/>
      <c r="K47" s="54">
        <f t="shared" si="0"/>
        <v>1</v>
      </c>
    </row>
    <row r="48" spans="1:11" hidden="1" x14ac:dyDescent="0.2">
      <c r="A48" s="2" t="s">
        <v>23</v>
      </c>
      <c r="C48" s="30"/>
      <c r="D48" s="42"/>
      <c r="E48" s="31"/>
      <c r="F48" s="32" t="s">
        <v>30</v>
      </c>
      <c r="G48" s="32" t="s">
        <v>47</v>
      </c>
      <c r="H48" s="53"/>
      <c r="I48" s="54">
        <v>1494</v>
      </c>
      <c r="J48" s="53"/>
      <c r="K48" s="54" t="str">
        <f t="shared" si="0"/>
        <v>***</v>
      </c>
    </row>
    <row r="49" spans="1:11" x14ac:dyDescent="0.2">
      <c r="A49" s="2" t="s">
        <v>23</v>
      </c>
      <c r="C49" s="30"/>
      <c r="D49" s="42"/>
      <c r="E49" s="31" t="s">
        <v>901</v>
      </c>
      <c r="F49" s="32"/>
      <c r="G49" s="32"/>
      <c r="H49" s="53">
        <v>9774</v>
      </c>
      <c r="I49" s="54">
        <v>11070</v>
      </c>
      <c r="J49" s="53"/>
      <c r="K49" s="54">
        <f t="shared" si="0"/>
        <v>1.132596685082873</v>
      </c>
    </row>
    <row r="50" spans="1:11" hidden="1" x14ac:dyDescent="0.2">
      <c r="A50" s="2" t="s">
        <v>23</v>
      </c>
      <c r="C50" s="30"/>
      <c r="D50" s="42"/>
      <c r="E50" s="31"/>
      <c r="F50" s="32" t="s">
        <v>902</v>
      </c>
      <c r="G50" s="32" t="s">
        <v>47</v>
      </c>
      <c r="H50" s="53"/>
      <c r="I50" s="54">
        <v>11070</v>
      </c>
      <c r="J50" s="53"/>
      <c r="K50" s="54" t="str">
        <f t="shared" si="0"/>
        <v>***</v>
      </c>
    </row>
    <row r="51" spans="1:11" x14ac:dyDescent="0.2">
      <c r="A51" s="2" t="s">
        <v>19</v>
      </c>
      <c r="C51" s="24" t="s">
        <v>915</v>
      </c>
      <c r="D51" s="40" t="s">
        <v>905</v>
      </c>
      <c r="E51" s="25" t="s">
        <v>906</v>
      </c>
      <c r="F51" s="26"/>
      <c r="G51" s="26"/>
      <c r="H51" s="49">
        <v>15511</v>
      </c>
      <c r="I51" s="50">
        <v>16066</v>
      </c>
      <c r="J51" s="49" t="s">
        <v>21</v>
      </c>
      <c r="K51" s="50">
        <f t="shared" si="0"/>
        <v>1.0357810586035716</v>
      </c>
    </row>
    <row r="52" spans="1:11" x14ac:dyDescent="0.2">
      <c r="A52" s="2" t="s">
        <v>22</v>
      </c>
      <c r="C52" s="27"/>
      <c r="D52" s="41"/>
      <c r="E52" s="28" t="s">
        <v>912</v>
      </c>
      <c r="F52" s="29"/>
      <c r="G52" s="29"/>
      <c r="H52" s="51">
        <v>15511</v>
      </c>
      <c r="I52" s="52">
        <v>16066</v>
      </c>
      <c r="J52" s="51"/>
      <c r="K52" s="52">
        <f t="shared" si="0"/>
        <v>1.0357810586035716</v>
      </c>
    </row>
    <row r="53" spans="1:11" x14ac:dyDescent="0.2">
      <c r="A53" s="2" t="s">
        <v>23</v>
      </c>
      <c r="C53" s="30"/>
      <c r="D53" s="42"/>
      <c r="E53" s="31" t="s">
        <v>29</v>
      </c>
      <c r="F53" s="32"/>
      <c r="G53" s="32"/>
      <c r="H53" s="53">
        <v>3005</v>
      </c>
      <c r="I53" s="54">
        <v>2705</v>
      </c>
      <c r="J53" s="53"/>
      <c r="K53" s="54">
        <f t="shared" si="0"/>
        <v>0.90016638935108151</v>
      </c>
    </row>
    <row r="54" spans="1:11" hidden="1" x14ac:dyDescent="0.2">
      <c r="A54" s="2" t="s">
        <v>23</v>
      </c>
      <c r="C54" s="30"/>
      <c r="D54" s="42"/>
      <c r="E54" s="31"/>
      <c r="F54" s="32" t="s">
        <v>30</v>
      </c>
      <c r="G54" s="32" t="s">
        <v>47</v>
      </c>
      <c r="H54" s="53"/>
      <c r="I54" s="54">
        <v>2705</v>
      </c>
      <c r="J54" s="53"/>
      <c r="K54" s="54" t="str">
        <f t="shared" si="0"/>
        <v>***</v>
      </c>
    </row>
    <row r="55" spans="1:11" x14ac:dyDescent="0.2">
      <c r="A55" s="2" t="s">
        <v>23</v>
      </c>
      <c r="C55" s="30"/>
      <c r="D55" s="42"/>
      <c r="E55" s="31" t="s">
        <v>901</v>
      </c>
      <c r="F55" s="32"/>
      <c r="G55" s="32"/>
      <c r="H55" s="53">
        <v>12506</v>
      </c>
      <c r="I55" s="54">
        <v>13361</v>
      </c>
      <c r="J55" s="53"/>
      <c r="K55" s="54">
        <f t="shared" si="0"/>
        <v>1.0683671837517992</v>
      </c>
    </row>
    <row r="56" spans="1:11" hidden="1" x14ac:dyDescent="0.2">
      <c r="A56" s="2" t="s">
        <v>23</v>
      </c>
      <c r="C56" s="30"/>
      <c r="D56" s="42"/>
      <c r="E56" s="31"/>
      <c r="F56" s="32" t="s">
        <v>902</v>
      </c>
      <c r="G56" s="32" t="s">
        <v>47</v>
      </c>
      <c r="H56" s="53"/>
      <c r="I56" s="54">
        <v>13361</v>
      </c>
      <c r="J56" s="53"/>
      <c r="K56" s="54" t="str">
        <f t="shared" si="0"/>
        <v>***</v>
      </c>
    </row>
    <row r="57" spans="1:11" x14ac:dyDescent="0.2">
      <c r="A57" s="2" t="s">
        <v>19</v>
      </c>
      <c r="C57" s="24" t="s">
        <v>916</v>
      </c>
      <c r="D57" s="40" t="s">
        <v>905</v>
      </c>
      <c r="E57" s="25" t="s">
        <v>906</v>
      </c>
      <c r="F57" s="26"/>
      <c r="G57" s="26"/>
      <c r="H57" s="49">
        <v>12203</v>
      </c>
      <c r="I57" s="50">
        <v>13235</v>
      </c>
      <c r="J57" s="49" t="s">
        <v>21</v>
      </c>
      <c r="K57" s="50">
        <f t="shared" si="0"/>
        <v>1.0845693681881505</v>
      </c>
    </row>
    <row r="58" spans="1:11" x14ac:dyDescent="0.2">
      <c r="A58" s="2" t="s">
        <v>22</v>
      </c>
      <c r="C58" s="27"/>
      <c r="D58" s="41"/>
      <c r="E58" s="28" t="s">
        <v>912</v>
      </c>
      <c r="F58" s="29"/>
      <c r="G58" s="29"/>
      <c r="H58" s="51">
        <v>12203</v>
      </c>
      <c r="I58" s="52">
        <v>13235</v>
      </c>
      <c r="J58" s="51"/>
      <c r="K58" s="52">
        <f t="shared" si="0"/>
        <v>1.0845693681881505</v>
      </c>
    </row>
    <row r="59" spans="1:11" x14ac:dyDescent="0.2">
      <c r="A59" s="2" t="s">
        <v>23</v>
      </c>
      <c r="C59" s="30"/>
      <c r="D59" s="42"/>
      <c r="E59" s="31" t="s">
        <v>29</v>
      </c>
      <c r="F59" s="32"/>
      <c r="G59" s="32"/>
      <c r="H59" s="53">
        <v>2610</v>
      </c>
      <c r="I59" s="54">
        <v>2610</v>
      </c>
      <c r="J59" s="53"/>
      <c r="K59" s="54">
        <f t="shared" si="0"/>
        <v>1</v>
      </c>
    </row>
    <row r="60" spans="1:11" hidden="1" x14ac:dyDescent="0.2">
      <c r="A60" s="2" t="s">
        <v>23</v>
      </c>
      <c r="C60" s="30"/>
      <c r="D60" s="42"/>
      <c r="E60" s="31"/>
      <c r="F60" s="32" t="s">
        <v>30</v>
      </c>
      <c r="G60" s="32" t="s">
        <v>47</v>
      </c>
      <c r="H60" s="53"/>
      <c r="I60" s="54">
        <v>2610</v>
      </c>
      <c r="J60" s="53"/>
      <c r="K60" s="54" t="str">
        <f t="shared" si="0"/>
        <v>***</v>
      </c>
    </row>
    <row r="61" spans="1:11" x14ac:dyDescent="0.2">
      <c r="A61" s="2" t="s">
        <v>23</v>
      </c>
      <c r="C61" s="30"/>
      <c r="D61" s="42"/>
      <c r="E61" s="31" t="s">
        <v>901</v>
      </c>
      <c r="F61" s="32"/>
      <c r="G61" s="32"/>
      <c r="H61" s="53">
        <v>9593</v>
      </c>
      <c r="I61" s="54">
        <v>10625</v>
      </c>
      <c r="J61" s="53"/>
      <c r="K61" s="54">
        <f t="shared" si="0"/>
        <v>1.1075784426144064</v>
      </c>
    </row>
    <row r="62" spans="1:11" hidden="1" x14ac:dyDescent="0.2">
      <c r="A62" s="2" t="s">
        <v>23</v>
      </c>
      <c r="C62" s="30"/>
      <c r="D62" s="42"/>
      <c r="E62" s="31"/>
      <c r="F62" s="32" t="s">
        <v>902</v>
      </c>
      <c r="G62" s="32" t="s">
        <v>47</v>
      </c>
      <c r="H62" s="53"/>
      <c r="I62" s="54">
        <v>10625</v>
      </c>
      <c r="J62" s="53"/>
      <c r="K62" s="54" t="str">
        <f t="shared" si="0"/>
        <v>***</v>
      </c>
    </row>
    <row r="63" spans="1:11" x14ac:dyDescent="0.2">
      <c r="A63" s="2" t="s">
        <v>19</v>
      </c>
      <c r="C63" s="24" t="s">
        <v>917</v>
      </c>
      <c r="D63" s="40" t="s">
        <v>905</v>
      </c>
      <c r="E63" s="25" t="s">
        <v>906</v>
      </c>
      <c r="F63" s="26"/>
      <c r="G63" s="26"/>
      <c r="H63" s="49">
        <v>19002</v>
      </c>
      <c r="I63" s="50">
        <v>21768</v>
      </c>
      <c r="J63" s="49" t="s">
        <v>21</v>
      </c>
      <c r="K63" s="50">
        <f t="shared" si="0"/>
        <v>1.1455636248815915</v>
      </c>
    </row>
    <row r="64" spans="1:11" x14ac:dyDescent="0.2">
      <c r="A64" s="2" t="s">
        <v>22</v>
      </c>
      <c r="C64" s="27"/>
      <c r="D64" s="41"/>
      <c r="E64" s="28" t="s">
        <v>912</v>
      </c>
      <c r="F64" s="29"/>
      <c r="G64" s="29"/>
      <c r="H64" s="51">
        <v>19002</v>
      </c>
      <c r="I64" s="52">
        <v>21768</v>
      </c>
      <c r="J64" s="51"/>
      <c r="K64" s="52">
        <f t="shared" si="0"/>
        <v>1.1455636248815915</v>
      </c>
    </row>
    <row r="65" spans="1:11" x14ac:dyDescent="0.2">
      <c r="A65" s="2" t="s">
        <v>23</v>
      </c>
      <c r="C65" s="30"/>
      <c r="D65" s="42"/>
      <c r="E65" s="31" t="s">
        <v>29</v>
      </c>
      <c r="F65" s="32"/>
      <c r="G65" s="32"/>
      <c r="H65" s="53">
        <v>4312</v>
      </c>
      <c r="I65" s="54">
        <v>4662</v>
      </c>
      <c r="J65" s="53"/>
      <c r="K65" s="54">
        <f t="shared" si="0"/>
        <v>1.0811688311688312</v>
      </c>
    </row>
    <row r="66" spans="1:11" hidden="1" x14ac:dyDescent="0.2">
      <c r="A66" s="2" t="s">
        <v>23</v>
      </c>
      <c r="C66" s="30"/>
      <c r="D66" s="42"/>
      <c r="E66" s="31"/>
      <c r="F66" s="32" t="s">
        <v>30</v>
      </c>
      <c r="G66" s="32" t="s">
        <v>47</v>
      </c>
      <c r="H66" s="53"/>
      <c r="I66" s="54">
        <v>4662</v>
      </c>
      <c r="J66" s="53"/>
      <c r="K66" s="54" t="str">
        <f t="shared" si="0"/>
        <v>***</v>
      </c>
    </row>
    <row r="67" spans="1:11" x14ac:dyDescent="0.2">
      <c r="A67" s="2" t="s">
        <v>23</v>
      </c>
      <c r="C67" s="30"/>
      <c r="D67" s="42"/>
      <c r="E67" s="31" t="s">
        <v>901</v>
      </c>
      <c r="F67" s="32"/>
      <c r="G67" s="32"/>
      <c r="H67" s="53">
        <v>14690</v>
      </c>
      <c r="I67" s="54">
        <v>17106</v>
      </c>
      <c r="J67" s="53"/>
      <c r="K67" s="54">
        <f t="shared" si="0"/>
        <v>1.1644656228727026</v>
      </c>
    </row>
    <row r="68" spans="1:11" hidden="1" x14ac:dyDescent="0.2">
      <c r="A68" s="2" t="s">
        <v>23</v>
      </c>
      <c r="C68" s="30"/>
      <c r="D68" s="42"/>
      <c r="E68" s="31"/>
      <c r="F68" s="32" t="s">
        <v>902</v>
      </c>
      <c r="G68" s="32" t="s">
        <v>47</v>
      </c>
      <c r="H68" s="53"/>
      <c r="I68" s="54">
        <v>17106</v>
      </c>
      <c r="J68" s="53"/>
      <c r="K68" s="54" t="str">
        <f t="shared" si="0"/>
        <v>***</v>
      </c>
    </row>
    <row r="69" spans="1:11" x14ac:dyDescent="0.2">
      <c r="A69" s="2" t="s">
        <v>19</v>
      </c>
      <c r="C69" s="24" t="s">
        <v>918</v>
      </c>
      <c r="D69" s="40" t="s">
        <v>905</v>
      </c>
      <c r="E69" s="25" t="s">
        <v>906</v>
      </c>
      <c r="F69" s="26"/>
      <c r="G69" s="26"/>
      <c r="H69" s="49">
        <v>11523</v>
      </c>
      <c r="I69" s="50">
        <v>12390</v>
      </c>
      <c r="J69" s="49" t="s">
        <v>21</v>
      </c>
      <c r="K69" s="50">
        <f t="shared" si="0"/>
        <v>1.0752408227024213</v>
      </c>
    </row>
    <row r="70" spans="1:11" x14ac:dyDescent="0.2">
      <c r="A70" s="2" t="s">
        <v>22</v>
      </c>
      <c r="C70" s="27"/>
      <c r="D70" s="41"/>
      <c r="E70" s="28" t="s">
        <v>912</v>
      </c>
      <c r="F70" s="29"/>
      <c r="G70" s="29"/>
      <c r="H70" s="51">
        <v>11523</v>
      </c>
      <c r="I70" s="52">
        <v>12390</v>
      </c>
      <c r="J70" s="51"/>
      <c r="K70" s="52">
        <f t="shared" si="0"/>
        <v>1.0752408227024213</v>
      </c>
    </row>
    <row r="71" spans="1:11" x14ac:dyDescent="0.2">
      <c r="A71" s="2" t="s">
        <v>23</v>
      </c>
      <c r="C71" s="30"/>
      <c r="D71" s="42"/>
      <c r="E71" s="31" t="s">
        <v>29</v>
      </c>
      <c r="F71" s="32"/>
      <c r="G71" s="32"/>
      <c r="H71" s="53">
        <v>1963</v>
      </c>
      <c r="I71" s="54">
        <v>1963</v>
      </c>
      <c r="J71" s="53"/>
      <c r="K71" s="54">
        <f t="shared" si="0"/>
        <v>1</v>
      </c>
    </row>
    <row r="72" spans="1:11" hidden="1" x14ac:dyDescent="0.2">
      <c r="A72" s="2" t="s">
        <v>23</v>
      </c>
      <c r="C72" s="30"/>
      <c r="D72" s="42"/>
      <c r="E72" s="31"/>
      <c r="F72" s="32" t="s">
        <v>30</v>
      </c>
      <c r="G72" s="32" t="s">
        <v>47</v>
      </c>
      <c r="H72" s="53"/>
      <c r="I72" s="54">
        <v>1963</v>
      </c>
      <c r="J72" s="53"/>
      <c r="K72" s="54" t="str">
        <f t="shared" si="0"/>
        <v>***</v>
      </c>
    </row>
    <row r="73" spans="1:11" x14ac:dyDescent="0.2">
      <c r="A73" s="2" t="s">
        <v>23</v>
      </c>
      <c r="C73" s="30"/>
      <c r="D73" s="42"/>
      <c r="E73" s="31" t="s">
        <v>901</v>
      </c>
      <c r="F73" s="32"/>
      <c r="G73" s="32"/>
      <c r="H73" s="53">
        <v>9560</v>
      </c>
      <c r="I73" s="54">
        <v>10427</v>
      </c>
      <c r="J73" s="53"/>
      <c r="K73" s="54">
        <f t="shared" si="0"/>
        <v>1.0906903765690377</v>
      </c>
    </row>
    <row r="74" spans="1:11" hidden="1" x14ac:dyDescent="0.2">
      <c r="A74" s="2" t="s">
        <v>23</v>
      </c>
      <c r="C74" s="30"/>
      <c r="D74" s="42"/>
      <c r="E74" s="31"/>
      <c r="F74" s="32" t="s">
        <v>902</v>
      </c>
      <c r="G74" s="32" t="s">
        <v>47</v>
      </c>
      <c r="H74" s="53"/>
      <c r="I74" s="54">
        <v>10427</v>
      </c>
      <c r="J74" s="53"/>
      <c r="K74" s="54" t="str">
        <f t="shared" si="0"/>
        <v>***</v>
      </c>
    </row>
    <row r="75" spans="1:11" x14ac:dyDescent="0.2">
      <c r="A75" s="2" t="s">
        <v>19</v>
      </c>
      <c r="C75" s="24" t="s">
        <v>919</v>
      </c>
      <c r="D75" s="40" t="s">
        <v>898</v>
      </c>
      <c r="E75" s="25" t="s">
        <v>899</v>
      </c>
      <c r="F75" s="26"/>
      <c r="G75" s="26"/>
      <c r="H75" s="49">
        <v>6599</v>
      </c>
      <c r="I75" s="50">
        <v>6972</v>
      </c>
      <c r="J75" s="49" t="s">
        <v>21</v>
      </c>
      <c r="K75" s="50">
        <f t="shared" si="0"/>
        <v>1.0565237157145022</v>
      </c>
    </row>
    <row r="76" spans="1:11" x14ac:dyDescent="0.2">
      <c r="A76" s="2" t="s">
        <v>22</v>
      </c>
      <c r="C76" s="27"/>
      <c r="D76" s="41"/>
      <c r="E76" s="28" t="s">
        <v>912</v>
      </c>
      <c r="F76" s="29"/>
      <c r="G76" s="29"/>
      <c r="H76" s="51">
        <v>6599</v>
      </c>
      <c r="I76" s="52">
        <v>6972</v>
      </c>
      <c r="J76" s="51"/>
      <c r="K76" s="52">
        <f t="shared" si="0"/>
        <v>1.0565237157145022</v>
      </c>
    </row>
    <row r="77" spans="1:11" x14ac:dyDescent="0.2">
      <c r="A77" s="2" t="s">
        <v>23</v>
      </c>
      <c r="C77" s="30"/>
      <c r="D77" s="42"/>
      <c r="E77" s="31" t="s">
        <v>901</v>
      </c>
      <c r="F77" s="32"/>
      <c r="G77" s="32"/>
      <c r="H77" s="53">
        <v>6599</v>
      </c>
      <c r="I77" s="54">
        <v>6972</v>
      </c>
      <c r="J77" s="53"/>
      <c r="K77" s="54">
        <f t="shared" si="0"/>
        <v>1.0565237157145022</v>
      </c>
    </row>
    <row r="78" spans="1:11" hidden="1" x14ac:dyDescent="0.2">
      <c r="A78" s="2" t="s">
        <v>23</v>
      </c>
      <c r="C78" s="30"/>
      <c r="D78" s="42"/>
      <c r="E78" s="31"/>
      <c r="F78" s="32" t="s">
        <v>902</v>
      </c>
      <c r="G78" s="32" t="s">
        <v>543</v>
      </c>
      <c r="H78" s="53"/>
      <c r="I78" s="54">
        <v>6972</v>
      </c>
      <c r="J78" s="53"/>
      <c r="K78" s="54" t="str">
        <f t="shared" ref="K78:K141" si="1">IF(H78=0,"***",I78/H78)</f>
        <v>***</v>
      </c>
    </row>
    <row r="79" spans="1:11" x14ac:dyDescent="0.2">
      <c r="A79" s="2" t="s">
        <v>19</v>
      </c>
      <c r="C79" s="24" t="s">
        <v>920</v>
      </c>
      <c r="D79" s="40" t="s">
        <v>905</v>
      </c>
      <c r="E79" s="25" t="s">
        <v>906</v>
      </c>
      <c r="F79" s="26"/>
      <c r="G79" s="26"/>
      <c r="H79" s="49">
        <v>15436</v>
      </c>
      <c r="I79" s="50">
        <v>17148</v>
      </c>
      <c r="J79" s="49" t="s">
        <v>21</v>
      </c>
      <c r="K79" s="50">
        <f t="shared" si="1"/>
        <v>1.1109095620627105</v>
      </c>
    </row>
    <row r="80" spans="1:11" x14ac:dyDescent="0.2">
      <c r="A80" s="2" t="s">
        <v>22</v>
      </c>
      <c r="C80" s="27"/>
      <c r="D80" s="41"/>
      <c r="E80" s="28" t="s">
        <v>912</v>
      </c>
      <c r="F80" s="29"/>
      <c r="G80" s="29"/>
      <c r="H80" s="51">
        <v>15436</v>
      </c>
      <c r="I80" s="52">
        <v>17148</v>
      </c>
      <c r="J80" s="51"/>
      <c r="K80" s="52">
        <f t="shared" si="1"/>
        <v>1.1109095620627105</v>
      </c>
    </row>
    <row r="81" spans="1:11" x14ac:dyDescent="0.2">
      <c r="A81" s="2" t="s">
        <v>23</v>
      </c>
      <c r="C81" s="30"/>
      <c r="D81" s="42"/>
      <c r="E81" s="31" t="s">
        <v>29</v>
      </c>
      <c r="F81" s="32"/>
      <c r="G81" s="32"/>
      <c r="H81" s="53">
        <v>2899</v>
      </c>
      <c r="I81" s="54">
        <v>2899</v>
      </c>
      <c r="J81" s="53"/>
      <c r="K81" s="54">
        <f t="shared" si="1"/>
        <v>1</v>
      </c>
    </row>
    <row r="82" spans="1:11" hidden="1" x14ac:dyDescent="0.2">
      <c r="A82" s="2" t="s">
        <v>23</v>
      </c>
      <c r="C82" s="30"/>
      <c r="D82" s="42"/>
      <c r="E82" s="31"/>
      <c r="F82" s="32" t="s">
        <v>30</v>
      </c>
      <c r="G82" s="32" t="s">
        <v>47</v>
      </c>
      <c r="H82" s="53"/>
      <c r="I82" s="54">
        <v>2899</v>
      </c>
      <c r="J82" s="53"/>
      <c r="K82" s="54" t="str">
        <f t="shared" si="1"/>
        <v>***</v>
      </c>
    </row>
    <row r="83" spans="1:11" x14ac:dyDescent="0.2">
      <c r="A83" s="2" t="s">
        <v>23</v>
      </c>
      <c r="C83" s="30"/>
      <c r="D83" s="42"/>
      <c r="E83" s="31" t="s">
        <v>901</v>
      </c>
      <c r="F83" s="32"/>
      <c r="G83" s="32"/>
      <c r="H83" s="53">
        <v>12537</v>
      </c>
      <c r="I83" s="54">
        <v>14249</v>
      </c>
      <c r="J83" s="53"/>
      <c r="K83" s="54">
        <f t="shared" si="1"/>
        <v>1.1365557948472522</v>
      </c>
    </row>
    <row r="84" spans="1:11" hidden="1" x14ac:dyDescent="0.2">
      <c r="A84" s="2" t="s">
        <v>23</v>
      </c>
      <c r="C84" s="30"/>
      <c r="D84" s="42"/>
      <c r="E84" s="31"/>
      <c r="F84" s="32" t="s">
        <v>902</v>
      </c>
      <c r="G84" s="32" t="s">
        <v>47</v>
      </c>
      <c r="H84" s="53"/>
      <c r="I84" s="54">
        <v>14249</v>
      </c>
      <c r="J84" s="53"/>
      <c r="K84" s="54" t="str">
        <f t="shared" si="1"/>
        <v>***</v>
      </c>
    </row>
    <row r="85" spans="1:11" x14ac:dyDescent="0.2">
      <c r="A85" s="2" t="s">
        <v>19</v>
      </c>
      <c r="C85" s="24" t="s">
        <v>921</v>
      </c>
      <c r="D85" s="40" t="s">
        <v>898</v>
      </c>
      <c r="E85" s="25" t="s">
        <v>899</v>
      </c>
      <c r="F85" s="26"/>
      <c r="G85" s="26"/>
      <c r="H85" s="49">
        <v>8262</v>
      </c>
      <c r="I85" s="50">
        <v>10714</v>
      </c>
      <c r="J85" s="49" t="s">
        <v>21</v>
      </c>
      <c r="K85" s="50">
        <f t="shared" si="1"/>
        <v>1.2967804405712902</v>
      </c>
    </row>
    <row r="86" spans="1:11" x14ac:dyDescent="0.2">
      <c r="A86" s="2" t="s">
        <v>22</v>
      </c>
      <c r="C86" s="27"/>
      <c r="D86" s="41"/>
      <c r="E86" s="28" t="s">
        <v>912</v>
      </c>
      <c r="F86" s="29"/>
      <c r="G86" s="29"/>
      <c r="H86" s="51">
        <v>8262</v>
      </c>
      <c r="I86" s="52">
        <v>10714</v>
      </c>
      <c r="J86" s="51"/>
      <c r="K86" s="52">
        <f t="shared" si="1"/>
        <v>1.2967804405712902</v>
      </c>
    </row>
    <row r="87" spans="1:11" x14ac:dyDescent="0.2">
      <c r="A87" s="2" t="s">
        <v>23</v>
      </c>
      <c r="C87" s="30"/>
      <c r="D87" s="42"/>
      <c r="E87" s="31" t="s">
        <v>901</v>
      </c>
      <c r="F87" s="32"/>
      <c r="G87" s="32"/>
      <c r="H87" s="53">
        <v>8262</v>
      </c>
      <c r="I87" s="54">
        <v>10714</v>
      </c>
      <c r="J87" s="53"/>
      <c r="K87" s="54">
        <f t="shared" si="1"/>
        <v>1.2967804405712902</v>
      </c>
    </row>
    <row r="88" spans="1:11" hidden="1" x14ac:dyDescent="0.2">
      <c r="A88" s="2" t="s">
        <v>23</v>
      </c>
      <c r="C88" s="30"/>
      <c r="D88" s="42"/>
      <c r="E88" s="31"/>
      <c r="F88" s="32" t="s">
        <v>902</v>
      </c>
      <c r="G88" s="32" t="s">
        <v>543</v>
      </c>
      <c r="H88" s="53"/>
      <c r="I88" s="54">
        <v>10714</v>
      </c>
      <c r="J88" s="53"/>
      <c r="K88" s="54" t="str">
        <f t="shared" si="1"/>
        <v>***</v>
      </c>
    </row>
    <row r="89" spans="1:11" x14ac:dyDescent="0.2">
      <c r="A89" s="2" t="s">
        <v>19</v>
      </c>
      <c r="C89" s="24" t="s">
        <v>922</v>
      </c>
      <c r="D89" s="40" t="s">
        <v>905</v>
      </c>
      <c r="E89" s="25" t="s">
        <v>906</v>
      </c>
      <c r="F89" s="26"/>
      <c r="G89" s="26"/>
      <c r="H89" s="49">
        <v>5833</v>
      </c>
      <c r="I89" s="50">
        <v>6151</v>
      </c>
      <c r="J89" s="49" t="s">
        <v>21</v>
      </c>
      <c r="K89" s="50">
        <f t="shared" si="1"/>
        <v>1.0545174009943425</v>
      </c>
    </row>
    <row r="90" spans="1:11" x14ac:dyDescent="0.2">
      <c r="A90" s="2" t="s">
        <v>22</v>
      </c>
      <c r="C90" s="27"/>
      <c r="D90" s="41"/>
      <c r="E90" s="28" t="s">
        <v>912</v>
      </c>
      <c r="F90" s="29"/>
      <c r="G90" s="29"/>
      <c r="H90" s="51">
        <v>5833</v>
      </c>
      <c r="I90" s="52">
        <v>6151</v>
      </c>
      <c r="J90" s="51"/>
      <c r="K90" s="52">
        <f t="shared" si="1"/>
        <v>1.0545174009943425</v>
      </c>
    </row>
    <row r="91" spans="1:11" x14ac:dyDescent="0.2">
      <c r="A91" s="2" t="s">
        <v>23</v>
      </c>
      <c r="C91" s="30"/>
      <c r="D91" s="42"/>
      <c r="E91" s="31" t="s">
        <v>29</v>
      </c>
      <c r="F91" s="32"/>
      <c r="G91" s="32"/>
      <c r="H91" s="53">
        <v>908</v>
      </c>
      <c r="I91" s="54">
        <v>908</v>
      </c>
      <c r="J91" s="53"/>
      <c r="K91" s="54">
        <f t="shared" si="1"/>
        <v>1</v>
      </c>
    </row>
    <row r="92" spans="1:11" hidden="1" x14ac:dyDescent="0.2">
      <c r="A92" s="2" t="s">
        <v>23</v>
      </c>
      <c r="C92" s="30"/>
      <c r="D92" s="42"/>
      <c r="E92" s="31"/>
      <c r="F92" s="32" t="s">
        <v>30</v>
      </c>
      <c r="G92" s="32" t="s">
        <v>47</v>
      </c>
      <c r="H92" s="53"/>
      <c r="I92" s="54">
        <v>908</v>
      </c>
      <c r="J92" s="53"/>
      <c r="K92" s="54" t="str">
        <f t="shared" si="1"/>
        <v>***</v>
      </c>
    </row>
    <row r="93" spans="1:11" x14ac:dyDescent="0.2">
      <c r="A93" s="2" t="s">
        <v>23</v>
      </c>
      <c r="C93" s="30"/>
      <c r="D93" s="42"/>
      <c r="E93" s="31" t="s">
        <v>901</v>
      </c>
      <c r="F93" s="32"/>
      <c r="G93" s="32"/>
      <c r="H93" s="53">
        <v>4925</v>
      </c>
      <c r="I93" s="54">
        <v>5243</v>
      </c>
      <c r="J93" s="53"/>
      <c r="K93" s="54">
        <f t="shared" si="1"/>
        <v>1.0645685279187818</v>
      </c>
    </row>
    <row r="94" spans="1:11" hidden="1" x14ac:dyDescent="0.2">
      <c r="A94" s="2" t="s">
        <v>23</v>
      </c>
      <c r="C94" s="30"/>
      <c r="D94" s="42"/>
      <c r="E94" s="31"/>
      <c r="F94" s="32" t="s">
        <v>902</v>
      </c>
      <c r="G94" s="32" t="s">
        <v>47</v>
      </c>
      <c r="H94" s="53"/>
      <c r="I94" s="54">
        <v>5243</v>
      </c>
      <c r="J94" s="53"/>
      <c r="K94" s="54" t="str">
        <f t="shared" si="1"/>
        <v>***</v>
      </c>
    </row>
    <row r="95" spans="1:11" x14ac:dyDescent="0.2">
      <c r="A95" s="2" t="s">
        <v>19</v>
      </c>
      <c r="C95" s="24" t="s">
        <v>923</v>
      </c>
      <c r="D95" s="40" t="s">
        <v>905</v>
      </c>
      <c r="E95" s="25" t="s">
        <v>906</v>
      </c>
      <c r="F95" s="26"/>
      <c r="G95" s="26"/>
      <c r="H95" s="49">
        <v>11207</v>
      </c>
      <c r="I95" s="50">
        <v>12443</v>
      </c>
      <c r="J95" s="49" t="s">
        <v>21</v>
      </c>
      <c r="K95" s="50">
        <f t="shared" si="1"/>
        <v>1.1102882127241902</v>
      </c>
    </row>
    <row r="96" spans="1:11" x14ac:dyDescent="0.2">
      <c r="A96" s="2" t="s">
        <v>22</v>
      </c>
      <c r="C96" s="27"/>
      <c r="D96" s="41"/>
      <c r="E96" s="28" t="s">
        <v>912</v>
      </c>
      <c r="F96" s="29"/>
      <c r="G96" s="29"/>
      <c r="H96" s="51">
        <v>11207</v>
      </c>
      <c r="I96" s="52">
        <v>12443</v>
      </c>
      <c r="J96" s="51"/>
      <c r="K96" s="52">
        <f t="shared" si="1"/>
        <v>1.1102882127241902</v>
      </c>
    </row>
    <row r="97" spans="1:11" x14ac:dyDescent="0.2">
      <c r="A97" s="2" t="s">
        <v>23</v>
      </c>
      <c r="C97" s="30"/>
      <c r="D97" s="42"/>
      <c r="E97" s="31" t="s">
        <v>29</v>
      </c>
      <c r="F97" s="32"/>
      <c r="G97" s="32"/>
      <c r="H97" s="53">
        <v>1635</v>
      </c>
      <c r="I97" s="54">
        <v>1635</v>
      </c>
      <c r="J97" s="53"/>
      <c r="K97" s="54">
        <f t="shared" si="1"/>
        <v>1</v>
      </c>
    </row>
    <row r="98" spans="1:11" hidden="1" x14ac:dyDescent="0.2">
      <c r="A98" s="2" t="s">
        <v>23</v>
      </c>
      <c r="C98" s="30"/>
      <c r="D98" s="42"/>
      <c r="E98" s="31"/>
      <c r="F98" s="32" t="s">
        <v>30</v>
      </c>
      <c r="G98" s="32" t="s">
        <v>47</v>
      </c>
      <c r="H98" s="53"/>
      <c r="I98" s="54">
        <v>1635</v>
      </c>
      <c r="J98" s="53"/>
      <c r="K98" s="54" t="str">
        <f t="shared" si="1"/>
        <v>***</v>
      </c>
    </row>
    <row r="99" spans="1:11" x14ac:dyDescent="0.2">
      <c r="A99" s="2" t="s">
        <v>23</v>
      </c>
      <c r="C99" s="30"/>
      <c r="D99" s="42"/>
      <c r="E99" s="31" t="s">
        <v>901</v>
      </c>
      <c r="F99" s="32"/>
      <c r="G99" s="32"/>
      <c r="H99" s="53">
        <v>9572</v>
      </c>
      <c r="I99" s="54">
        <v>10808</v>
      </c>
      <c r="J99" s="53"/>
      <c r="K99" s="54">
        <f t="shared" si="1"/>
        <v>1.1291266193063101</v>
      </c>
    </row>
    <row r="100" spans="1:11" hidden="1" x14ac:dyDescent="0.2">
      <c r="A100" s="2" t="s">
        <v>23</v>
      </c>
      <c r="C100" s="30"/>
      <c r="D100" s="42"/>
      <c r="E100" s="31"/>
      <c r="F100" s="32" t="s">
        <v>902</v>
      </c>
      <c r="G100" s="32" t="s">
        <v>47</v>
      </c>
      <c r="H100" s="53"/>
      <c r="I100" s="54">
        <v>10808</v>
      </c>
      <c r="J100" s="53"/>
      <c r="K100" s="54" t="str">
        <f t="shared" si="1"/>
        <v>***</v>
      </c>
    </row>
    <row r="101" spans="1:11" x14ac:dyDescent="0.2">
      <c r="A101" s="2" t="s">
        <v>19</v>
      </c>
      <c r="C101" s="24" t="s">
        <v>924</v>
      </c>
      <c r="D101" s="40" t="s">
        <v>905</v>
      </c>
      <c r="E101" s="25" t="s">
        <v>906</v>
      </c>
      <c r="F101" s="26"/>
      <c r="G101" s="26"/>
      <c r="H101" s="49">
        <v>11983</v>
      </c>
      <c r="I101" s="50">
        <v>13552</v>
      </c>
      <c r="J101" s="49" t="s">
        <v>21</v>
      </c>
      <c r="K101" s="50">
        <f t="shared" si="1"/>
        <v>1.1309354919469248</v>
      </c>
    </row>
    <row r="102" spans="1:11" x14ac:dyDescent="0.2">
      <c r="A102" s="2" t="s">
        <v>22</v>
      </c>
      <c r="C102" s="27"/>
      <c r="D102" s="41"/>
      <c r="E102" s="28" t="s">
        <v>912</v>
      </c>
      <c r="F102" s="29"/>
      <c r="G102" s="29"/>
      <c r="H102" s="51">
        <v>11983</v>
      </c>
      <c r="I102" s="52">
        <v>13552</v>
      </c>
      <c r="J102" s="51"/>
      <c r="K102" s="52">
        <f t="shared" si="1"/>
        <v>1.1309354919469248</v>
      </c>
    </row>
    <row r="103" spans="1:11" x14ac:dyDescent="0.2">
      <c r="A103" s="2" t="s">
        <v>23</v>
      </c>
      <c r="C103" s="30"/>
      <c r="D103" s="42"/>
      <c r="E103" s="31" t="s">
        <v>29</v>
      </c>
      <c r="F103" s="32"/>
      <c r="G103" s="32"/>
      <c r="H103" s="53">
        <v>2328</v>
      </c>
      <c r="I103" s="54">
        <v>2628</v>
      </c>
      <c r="J103" s="53"/>
      <c r="K103" s="54">
        <f t="shared" si="1"/>
        <v>1.1288659793814433</v>
      </c>
    </row>
    <row r="104" spans="1:11" hidden="1" x14ac:dyDescent="0.2">
      <c r="A104" s="2" t="s">
        <v>23</v>
      </c>
      <c r="C104" s="30"/>
      <c r="D104" s="42"/>
      <c r="E104" s="31"/>
      <c r="F104" s="32" t="s">
        <v>30</v>
      </c>
      <c r="G104" s="32" t="s">
        <v>47</v>
      </c>
      <c r="H104" s="53"/>
      <c r="I104" s="54">
        <v>2628</v>
      </c>
      <c r="J104" s="53"/>
      <c r="K104" s="54" t="str">
        <f t="shared" si="1"/>
        <v>***</v>
      </c>
    </row>
    <row r="105" spans="1:11" x14ac:dyDescent="0.2">
      <c r="A105" s="2" t="s">
        <v>23</v>
      </c>
      <c r="C105" s="30"/>
      <c r="D105" s="42"/>
      <c r="E105" s="31" t="s">
        <v>901</v>
      </c>
      <c r="F105" s="32"/>
      <c r="G105" s="32"/>
      <c r="H105" s="53">
        <v>9655</v>
      </c>
      <c r="I105" s="54">
        <v>10924</v>
      </c>
      <c r="J105" s="53"/>
      <c r="K105" s="54">
        <f t="shared" si="1"/>
        <v>1.1314344899016053</v>
      </c>
    </row>
    <row r="106" spans="1:11" hidden="1" x14ac:dyDescent="0.2">
      <c r="A106" s="2" t="s">
        <v>23</v>
      </c>
      <c r="C106" s="30"/>
      <c r="D106" s="42"/>
      <c r="E106" s="31"/>
      <c r="F106" s="32" t="s">
        <v>902</v>
      </c>
      <c r="G106" s="32" t="s">
        <v>47</v>
      </c>
      <c r="H106" s="53"/>
      <c r="I106" s="54">
        <v>10924</v>
      </c>
      <c r="J106" s="53"/>
      <c r="K106" s="54" t="str">
        <f t="shared" si="1"/>
        <v>***</v>
      </c>
    </row>
    <row r="107" spans="1:11" x14ac:dyDescent="0.2">
      <c r="A107" s="2" t="s">
        <v>19</v>
      </c>
      <c r="C107" s="24" t="s">
        <v>925</v>
      </c>
      <c r="D107" s="40" t="s">
        <v>905</v>
      </c>
      <c r="E107" s="25" t="s">
        <v>906</v>
      </c>
      <c r="F107" s="26"/>
      <c r="G107" s="26"/>
      <c r="H107" s="49">
        <v>12963</v>
      </c>
      <c r="I107" s="50">
        <v>15017</v>
      </c>
      <c r="J107" s="49" t="s">
        <v>21</v>
      </c>
      <c r="K107" s="50">
        <f t="shared" si="1"/>
        <v>1.1584509758543546</v>
      </c>
    </row>
    <row r="108" spans="1:11" x14ac:dyDescent="0.2">
      <c r="A108" s="2" t="s">
        <v>22</v>
      </c>
      <c r="C108" s="27"/>
      <c r="D108" s="41"/>
      <c r="E108" s="28" t="s">
        <v>912</v>
      </c>
      <c r="F108" s="29"/>
      <c r="G108" s="29"/>
      <c r="H108" s="51">
        <v>12963</v>
      </c>
      <c r="I108" s="52">
        <v>15017</v>
      </c>
      <c r="J108" s="51"/>
      <c r="K108" s="52">
        <f t="shared" si="1"/>
        <v>1.1584509758543546</v>
      </c>
    </row>
    <row r="109" spans="1:11" x14ac:dyDescent="0.2">
      <c r="A109" s="2" t="s">
        <v>23</v>
      </c>
      <c r="C109" s="30"/>
      <c r="D109" s="42"/>
      <c r="E109" s="31" t="s">
        <v>29</v>
      </c>
      <c r="F109" s="32"/>
      <c r="G109" s="32"/>
      <c r="H109" s="53">
        <v>1775</v>
      </c>
      <c r="I109" s="54">
        <v>1775</v>
      </c>
      <c r="J109" s="53"/>
      <c r="K109" s="54">
        <f t="shared" si="1"/>
        <v>1</v>
      </c>
    </row>
    <row r="110" spans="1:11" hidden="1" x14ac:dyDescent="0.2">
      <c r="A110" s="2" t="s">
        <v>23</v>
      </c>
      <c r="C110" s="30"/>
      <c r="D110" s="42"/>
      <c r="E110" s="31"/>
      <c r="F110" s="32" t="s">
        <v>30</v>
      </c>
      <c r="G110" s="32" t="s">
        <v>47</v>
      </c>
      <c r="H110" s="53"/>
      <c r="I110" s="54">
        <v>1775</v>
      </c>
      <c r="J110" s="53"/>
      <c r="K110" s="54" t="str">
        <f t="shared" si="1"/>
        <v>***</v>
      </c>
    </row>
    <row r="111" spans="1:11" x14ac:dyDescent="0.2">
      <c r="A111" s="2" t="s">
        <v>23</v>
      </c>
      <c r="C111" s="30"/>
      <c r="D111" s="42"/>
      <c r="E111" s="31" t="s">
        <v>901</v>
      </c>
      <c r="F111" s="32"/>
      <c r="G111" s="32"/>
      <c r="H111" s="53">
        <v>11188</v>
      </c>
      <c r="I111" s="54">
        <v>13242</v>
      </c>
      <c r="J111" s="53"/>
      <c r="K111" s="54">
        <f t="shared" si="1"/>
        <v>1.1835895602431177</v>
      </c>
    </row>
    <row r="112" spans="1:11" hidden="1" x14ac:dyDescent="0.2">
      <c r="A112" s="2" t="s">
        <v>23</v>
      </c>
      <c r="C112" s="30"/>
      <c r="D112" s="42"/>
      <c r="E112" s="31"/>
      <c r="F112" s="32" t="s">
        <v>902</v>
      </c>
      <c r="G112" s="32" t="s">
        <v>47</v>
      </c>
      <c r="H112" s="53"/>
      <c r="I112" s="54">
        <v>13242</v>
      </c>
      <c r="J112" s="53"/>
      <c r="K112" s="54" t="str">
        <f t="shared" si="1"/>
        <v>***</v>
      </c>
    </row>
    <row r="113" spans="1:11" x14ac:dyDescent="0.2">
      <c r="A113" s="2" t="s">
        <v>19</v>
      </c>
      <c r="C113" s="24" t="s">
        <v>926</v>
      </c>
      <c r="D113" s="40" t="s">
        <v>905</v>
      </c>
      <c r="E113" s="25" t="s">
        <v>906</v>
      </c>
      <c r="F113" s="26"/>
      <c r="G113" s="26"/>
      <c r="H113" s="49">
        <v>10227</v>
      </c>
      <c r="I113" s="50">
        <v>12552</v>
      </c>
      <c r="J113" s="49" t="s">
        <v>21</v>
      </c>
      <c r="K113" s="50">
        <f t="shared" si="1"/>
        <v>1.2273393957172192</v>
      </c>
    </row>
    <row r="114" spans="1:11" x14ac:dyDescent="0.2">
      <c r="A114" s="2" t="s">
        <v>22</v>
      </c>
      <c r="C114" s="27"/>
      <c r="D114" s="41"/>
      <c r="E114" s="28" t="s">
        <v>912</v>
      </c>
      <c r="F114" s="29"/>
      <c r="G114" s="29"/>
      <c r="H114" s="51">
        <v>10227</v>
      </c>
      <c r="I114" s="52">
        <v>12552</v>
      </c>
      <c r="J114" s="51"/>
      <c r="K114" s="52">
        <f t="shared" si="1"/>
        <v>1.2273393957172192</v>
      </c>
    </row>
    <row r="115" spans="1:11" x14ac:dyDescent="0.2">
      <c r="A115" s="2" t="s">
        <v>23</v>
      </c>
      <c r="C115" s="30"/>
      <c r="D115" s="42"/>
      <c r="E115" s="31" t="s">
        <v>29</v>
      </c>
      <c r="F115" s="32"/>
      <c r="G115" s="32"/>
      <c r="H115" s="53">
        <v>2014</v>
      </c>
      <c r="I115" s="54">
        <v>2014</v>
      </c>
      <c r="J115" s="53"/>
      <c r="K115" s="54">
        <f t="shared" si="1"/>
        <v>1</v>
      </c>
    </row>
    <row r="116" spans="1:11" hidden="1" x14ac:dyDescent="0.2">
      <c r="A116" s="2" t="s">
        <v>23</v>
      </c>
      <c r="C116" s="30"/>
      <c r="D116" s="42"/>
      <c r="E116" s="31"/>
      <c r="F116" s="32" t="s">
        <v>30</v>
      </c>
      <c r="G116" s="32" t="s">
        <v>47</v>
      </c>
      <c r="H116" s="53"/>
      <c r="I116" s="54">
        <v>2014</v>
      </c>
      <c r="J116" s="53"/>
      <c r="K116" s="54" t="str">
        <f t="shared" si="1"/>
        <v>***</v>
      </c>
    </row>
    <row r="117" spans="1:11" x14ac:dyDescent="0.2">
      <c r="A117" s="2" t="s">
        <v>23</v>
      </c>
      <c r="C117" s="30"/>
      <c r="D117" s="42"/>
      <c r="E117" s="31" t="s">
        <v>901</v>
      </c>
      <c r="F117" s="32"/>
      <c r="G117" s="32"/>
      <c r="H117" s="53">
        <v>8213</v>
      </c>
      <c r="I117" s="54">
        <v>10538</v>
      </c>
      <c r="J117" s="53"/>
      <c r="K117" s="54">
        <f t="shared" si="1"/>
        <v>1.2830877876537197</v>
      </c>
    </row>
    <row r="118" spans="1:11" hidden="1" x14ac:dyDescent="0.2">
      <c r="A118" s="2" t="s">
        <v>23</v>
      </c>
      <c r="C118" s="30"/>
      <c r="D118" s="42"/>
      <c r="E118" s="31"/>
      <c r="F118" s="32" t="s">
        <v>902</v>
      </c>
      <c r="G118" s="32" t="s">
        <v>47</v>
      </c>
      <c r="H118" s="53"/>
      <c r="I118" s="54">
        <v>10538</v>
      </c>
      <c r="J118" s="53"/>
      <c r="K118" s="54" t="str">
        <f t="shared" si="1"/>
        <v>***</v>
      </c>
    </row>
    <row r="119" spans="1:11" x14ac:dyDescent="0.2">
      <c r="A119" s="2" t="s">
        <v>19</v>
      </c>
      <c r="C119" s="24" t="s">
        <v>927</v>
      </c>
      <c r="D119" s="40" t="s">
        <v>905</v>
      </c>
      <c r="E119" s="25" t="s">
        <v>906</v>
      </c>
      <c r="F119" s="26"/>
      <c r="G119" s="26"/>
      <c r="H119" s="49">
        <v>32943</v>
      </c>
      <c r="I119" s="50">
        <v>36383</v>
      </c>
      <c r="J119" s="49" t="s">
        <v>21</v>
      </c>
      <c r="K119" s="50">
        <f t="shared" si="1"/>
        <v>1.104422790881219</v>
      </c>
    </row>
    <row r="120" spans="1:11" x14ac:dyDescent="0.2">
      <c r="A120" s="2" t="s">
        <v>22</v>
      </c>
      <c r="C120" s="27"/>
      <c r="D120" s="41"/>
      <c r="E120" s="28" t="s">
        <v>928</v>
      </c>
      <c r="F120" s="29"/>
      <c r="G120" s="29"/>
      <c r="H120" s="51">
        <v>32943</v>
      </c>
      <c r="I120" s="52">
        <v>36383</v>
      </c>
      <c r="J120" s="51"/>
      <c r="K120" s="52">
        <f t="shared" si="1"/>
        <v>1.104422790881219</v>
      </c>
    </row>
    <row r="121" spans="1:11" x14ac:dyDescent="0.2">
      <c r="A121" s="2" t="s">
        <v>23</v>
      </c>
      <c r="C121" s="30"/>
      <c r="D121" s="42"/>
      <c r="E121" s="31" t="s">
        <v>29</v>
      </c>
      <c r="F121" s="32"/>
      <c r="G121" s="32"/>
      <c r="H121" s="53">
        <v>8823</v>
      </c>
      <c r="I121" s="54">
        <v>8823</v>
      </c>
      <c r="J121" s="53"/>
      <c r="K121" s="54">
        <f t="shared" si="1"/>
        <v>1</v>
      </c>
    </row>
    <row r="122" spans="1:11" hidden="1" x14ac:dyDescent="0.2">
      <c r="A122" s="2" t="s">
        <v>23</v>
      </c>
      <c r="C122" s="30"/>
      <c r="D122" s="42"/>
      <c r="E122" s="31"/>
      <c r="F122" s="32" t="s">
        <v>30</v>
      </c>
      <c r="G122" s="32" t="s">
        <v>47</v>
      </c>
      <c r="H122" s="53"/>
      <c r="I122" s="54">
        <v>8823</v>
      </c>
      <c r="J122" s="53"/>
      <c r="K122" s="54" t="str">
        <f t="shared" si="1"/>
        <v>***</v>
      </c>
    </row>
    <row r="123" spans="1:11" x14ac:dyDescent="0.2">
      <c r="A123" s="2" t="s">
        <v>23</v>
      </c>
      <c r="C123" s="30"/>
      <c r="D123" s="42"/>
      <c r="E123" s="31" t="s">
        <v>901</v>
      </c>
      <c r="F123" s="32"/>
      <c r="G123" s="32"/>
      <c r="H123" s="53">
        <v>24120</v>
      </c>
      <c r="I123" s="54">
        <v>27560</v>
      </c>
      <c r="J123" s="53"/>
      <c r="K123" s="54">
        <f t="shared" si="1"/>
        <v>1.142620232172471</v>
      </c>
    </row>
    <row r="124" spans="1:11" hidden="1" x14ac:dyDescent="0.2">
      <c r="A124" s="2" t="s">
        <v>23</v>
      </c>
      <c r="C124" s="30"/>
      <c r="D124" s="42"/>
      <c r="E124" s="31"/>
      <c r="F124" s="32" t="s">
        <v>902</v>
      </c>
      <c r="G124" s="32" t="s">
        <v>47</v>
      </c>
      <c r="H124" s="53"/>
      <c r="I124" s="54">
        <v>27560</v>
      </c>
      <c r="J124" s="53"/>
      <c r="K124" s="54" t="str">
        <f t="shared" si="1"/>
        <v>***</v>
      </c>
    </row>
    <row r="125" spans="1:11" x14ac:dyDescent="0.2">
      <c r="A125" s="2" t="s">
        <v>19</v>
      </c>
      <c r="C125" s="24" t="s">
        <v>929</v>
      </c>
      <c r="D125" s="40" t="s">
        <v>905</v>
      </c>
      <c r="E125" s="25" t="s">
        <v>906</v>
      </c>
      <c r="F125" s="26"/>
      <c r="G125" s="26"/>
      <c r="H125" s="49">
        <v>17572</v>
      </c>
      <c r="I125" s="50">
        <v>19096</v>
      </c>
      <c r="J125" s="49" t="s">
        <v>21</v>
      </c>
      <c r="K125" s="50">
        <f t="shared" si="1"/>
        <v>1.0867288868654679</v>
      </c>
    </row>
    <row r="126" spans="1:11" x14ac:dyDescent="0.2">
      <c r="A126" s="2" t="s">
        <v>22</v>
      </c>
      <c r="C126" s="27"/>
      <c r="D126" s="41"/>
      <c r="E126" s="28" t="s">
        <v>928</v>
      </c>
      <c r="F126" s="29"/>
      <c r="G126" s="29"/>
      <c r="H126" s="51">
        <v>17572</v>
      </c>
      <c r="I126" s="52">
        <v>19096</v>
      </c>
      <c r="J126" s="51"/>
      <c r="K126" s="52">
        <f t="shared" si="1"/>
        <v>1.0867288868654679</v>
      </c>
    </row>
    <row r="127" spans="1:11" x14ac:dyDescent="0.2">
      <c r="A127" s="2" t="s">
        <v>23</v>
      </c>
      <c r="C127" s="30"/>
      <c r="D127" s="42"/>
      <c r="E127" s="31" t="s">
        <v>29</v>
      </c>
      <c r="F127" s="32"/>
      <c r="G127" s="32"/>
      <c r="H127" s="53">
        <v>3703</v>
      </c>
      <c r="I127" s="54">
        <v>3703</v>
      </c>
      <c r="J127" s="53"/>
      <c r="K127" s="54">
        <f t="shared" si="1"/>
        <v>1</v>
      </c>
    </row>
    <row r="128" spans="1:11" hidden="1" x14ac:dyDescent="0.2">
      <c r="A128" s="2" t="s">
        <v>23</v>
      </c>
      <c r="C128" s="30"/>
      <c r="D128" s="42"/>
      <c r="E128" s="31"/>
      <c r="F128" s="32" t="s">
        <v>30</v>
      </c>
      <c r="G128" s="32" t="s">
        <v>47</v>
      </c>
      <c r="H128" s="53"/>
      <c r="I128" s="54">
        <v>3703</v>
      </c>
      <c r="J128" s="53"/>
      <c r="K128" s="54" t="str">
        <f t="shared" si="1"/>
        <v>***</v>
      </c>
    </row>
    <row r="129" spans="1:11" x14ac:dyDescent="0.2">
      <c r="A129" s="2" t="s">
        <v>23</v>
      </c>
      <c r="C129" s="30"/>
      <c r="D129" s="42"/>
      <c r="E129" s="31" t="s">
        <v>901</v>
      </c>
      <c r="F129" s="32"/>
      <c r="G129" s="32"/>
      <c r="H129" s="53">
        <v>13869</v>
      </c>
      <c r="I129" s="54">
        <v>15393</v>
      </c>
      <c r="J129" s="53"/>
      <c r="K129" s="54">
        <f t="shared" si="1"/>
        <v>1.1098853558295478</v>
      </c>
    </row>
    <row r="130" spans="1:11" hidden="1" x14ac:dyDescent="0.2">
      <c r="A130" s="2" t="s">
        <v>23</v>
      </c>
      <c r="C130" s="30"/>
      <c r="D130" s="42"/>
      <c r="E130" s="31"/>
      <c r="F130" s="32" t="s">
        <v>902</v>
      </c>
      <c r="G130" s="32" t="s">
        <v>47</v>
      </c>
      <c r="H130" s="53"/>
      <c r="I130" s="54">
        <v>15393</v>
      </c>
      <c r="J130" s="53"/>
      <c r="K130" s="54" t="str">
        <f t="shared" si="1"/>
        <v>***</v>
      </c>
    </row>
    <row r="131" spans="1:11" x14ac:dyDescent="0.2">
      <c r="A131" s="2" t="s">
        <v>19</v>
      </c>
      <c r="C131" s="24" t="s">
        <v>930</v>
      </c>
      <c r="D131" s="40" t="s">
        <v>905</v>
      </c>
      <c r="E131" s="25" t="s">
        <v>906</v>
      </c>
      <c r="F131" s="26"/>
      <c r="G131" s="26"/>
      <c r="H131" s="49">
        <v>17466</v>
      </c>
      <c r="I131" s="50">
        <v>19629</v>
      </c>
      <c r="J131" s="49" t="s">
        <v>21</v>
      </c>
      <c r="K131" s="50">
        <f t="shared" si="1"/>
        <v>1.1238406046032292</v>
      </c>
    </row>
    <row r="132" spans="1:11" x14ac:dyDescent="0.2">
      <c r="A132" s="2" t="s">
        <v>22</v>
      </c>
      <c r="C132" s="27"/>
      <c r="D132" s="41"/>
      <c r="E132" s="28" t="s">
        <v>928</v>
      </c>
      <c r="F132" s="29"/>
      <c r="G132" s="29"/>
      <c r="H132" s="51">
        <v>17466</v>
      </c>
      <c r="I132" s="52">
        <v>19629</v>
      </c>
      <c r="J132" s="51"/>
      <c r="K132" s="52">
        <f t="shared" si="1"/>
        <v>1.1238406046032292</v>
      </c>
    </row>
    <row r="133" spans="1:11" x14ac:dyDescent="0.2">
      <c r="A133" s="2" t="s">
        <v>23</v>
      </c>
      <c r="C133" s="30"/>
      <c r="D133" s="42"/>
      <c r="E133" s="31" t="s">
        <v>29</v>
      </c>
      <c r="F133" s="32"/>
      <c r="G133" s="32"/>
      <c r="H133" s="53">
        <v>3179</v>
      </c>
      <c r="I133" s="54">
        <v>3179</v>
      </c>
      <c r="J133" s="53"/>
      <c r="K133" s="54">
        <f t="shared" si="1"/>
        <v>1</v>
      </c>
    </row>
    <row r="134" spans="1:11" hidden="1" x14ac:dyDescent="0.2">
      <c r="A134" s="2" t="s">
        <v>23</v>
      </c>
      <c r="C134" s="30"/>
      <c r="D134" s="42"/>
      <c r="E134" s="31"/>
      <c r="F134" s="32" t="s">
        <v>30</v>
      </c>
      <c r="G134" s="32" t="s">
        <v>47</v>
      </c>
      <c r="H134" s="53"/>
      <c r="I134" s="54">
        <v>3179</v>
      </c>
      <c r="J134" s="53"/>
      <c r="K134" s="54" t="str">
        <f t="shared" si="1"/>
        <v>***</v>
      </c>
    </row>
    <row r="135" spans="1:11" x14ac:dyDescent="0.2">
      <c r="A135" s="2" t="s">
        <v>23</v>
      </c>
      <c r="C135" s="30"/>
      <c r="D135" s="42"/>
      <c r="E135" s="31" t="s">
        <v>901</v>
      </c>
      <c r="F135" s="32"/>
      <c r="G135" s="32"/>
      <c r="H135" s="53">
        <v>14287</v>
      </c>
      <c r="I135" s="54">
        <v>16450</v>
      </c>
      <c r="J135" s="53"/>
      <c r="K135" s="54">
        <f t="shared" si="1"/>
        <v>1.1513963743263107</v>
      </c>
    </row>
    <row r="136" spans="1:11" hidden="1" x14ac:dyDescent="0.2">
      <c r="A136" s="2" t="s">
        <v>23</v>
      </c>
      <c r="C136" s="30"/>
      <c r="D136" s="42"/>
      <c r="E136" s="31"/>
      <c r="F136" s="32" t="s">
        <v>902</v>
      </c>
      <c r="G136" s="32" t="s">
        <v>47</v>
      </c>
      <c r="H136" s="53"/>
      <c r="I136" s="54">
        <v>16450</v>
      </c>
      <c r="J136" s="53"/>
      <c r="K136" s="54" t="str">
        <f t="shared" si="1"/>
        <v>***</v>
      </c>
    </row>
    <row r="137" spans="1:11" x14ac:dyDescent="0.2">
      <c r="A137" s="2" t="s">
        <v>19</v>
      </c>
      <c r="C137" s="24" t="s">
        <v>931</v>
      </c>
      <c r="D137" s="40" t="s">
        <v>905</v>
      </c>
      <c r="E137" s="25" t="s">
        <v>906</v>
      </c>
      <c r="F137" s="26"/>
      <c r="G137" s="26"/>
      <c r="H137" s="49">
        <v>16490</v>
      </c>
      <c r="I137" s="50">
        <v>21401</v>
      </c>
      <c r="J137" s="49" t="s">
        <v>21</v>
      </c>
      <c r="K137" s="50">
        <f t="shared" si="1"/>
        <v>1.2978168587022438</v>
      </c>
    </row>
    <row r="138" spans="1:11" x14ac:dyDescent="0.2">
      <c r="A138" s="2" t="s">
        <v>22</v>
      </c>
      <c r="C138" s="27"/>
      <c r="D138" s="41"/>
      <c r="E138" s="28" t="s">
        <v>932</v>
      </c>
      <c r="F138" s="29"/>
      <c r="G138" s="29"/>
      <c r="H138" s="51">
        <v>16490</v>
      </c>
      <c r="I138" s="52">
        <v>21401</v>
      </c>
      <c r="J138" s="51"/>
      <c r="K138" s="52">
        <f t="shared" si="1"/>
        <v>1.2978168587022438</v>
      </c>
    </row>
    <row r="139" spans="1:11" x14ac:dyDescent="0.2">
      <c r="A139" s="2" t="s">
        <v>23</v>
      </c>
      <c r="C139" s="30"/>
      <c r="D139" s="42"/>
      <c r="E139" s="31" t="s">
        <v>901</v>
      </c>
      <c r="F139" s="32"/>
      <c r="G139" s="32"/>
      <c r="H139" s="53">
        <v>16490</v>
      </c>
      <c r="I139" s="54">
        <v>21401</v>
      </c>
      <c r="J139" s="53"/>
      <c r="K139" s="54">
        <f t="shared" si="1"/>
        <v>1.2978168587022438</v>
      </c>
    </row>
    <row r="140" spans="1:11" hidden="1" x14ac:dyDescent="0.2">
      <c r="A140" s="2" t="s">
        <v>23</v>
      </c>
      <c r="C140" s="30"/>
      <c r="D140" s="42"/>
      <c r="E140" s="31"/>
      <c r="F140" s="32" t="s">
        <v>902</v>
      </c>
      <c r="G140" s="32" t="s">
        <v>47</v>
      </c>
      <c r="H140" s="53"/>
      <c r="I140" s="54">
        <v>21401</v>
      </c>
      <c r="J140" s="53"/>
      <c r="K140" s="54" t="str">
        <f t="shared" si="1"/>
        <v>***</v>
      </c>
    </row>
    <row r="141" spans="1:11" x14ac:dyDescent="0.2">
      <c r="A141" s="2" t="s">
        <v>19</v>
      </c>
      <c r="C141" s="24" t="s">
        <v>933</v>
      </c>
      <c r="D141" s="40" t="s">
        <v>898</v>
      </c>
      <c r="E141" s="25" t="s">
        <v>899</v>
      </c>
      <c r="F141" s="26"/>
      <c r="G141" s="26"/>
      <c r="H141" s="49">
        <v>27800</v>
      </c>
      <c r="I141" s="50">
        <v>29751</v>
      </c>
      <c r="J141" s="49" t="s">
        <v>21</v>
      </c>
      <c r="K141" s="50">
        <f t="shared" si="1"/>
        <v>1.0701798561151079</v>
      </c>
    </row>
    <row r="142" spans="1:11" x14ac:dyDescent="0.2">
      <c r="A142" s="2" t="s">
        <v>22</v>
      </c>
      <c r="C142" s="27"/>
      <c r="D142" s="41"/>
      <c r="E142" s="28" t="s">
        <v>934</v>
      </c>
      <c r="F142" s="29"/>
      <c r="G142" s="29"/>
      <c r="H142" s="51">
        <v>27800</v>
      </c>
      <c r="I142" s="52">
        <v>29751</v>
      </c>
      <c r="J142" s="51"/>
      <c r="K142" s="52">
        <f t="shared" ref="K142:K205" si="2">IF(H142=0,"***",I142/H142)</f>
        <v>1.0701798561151079</v>
      </c>
    </row>
    <row r="143" spans="1:11" x14ac:dyDescent="0.2">
      <c r="A143" s="2" t="s">
        <v>23</v>
      </c>
      <c r="C143" s="30"/>
      <c r="D143" s="42"/>
      <c r="E143" s="31" t="s">
        <v>901</v>
      </c>
      <c r="F143" s="32"/>
      <c r="G143" s="32"/>
      <c r="H143" s="53">
        <v>27800</v>
      </c>
      <c r="I143" s="54">
        <v>29751</v>
      </c>
      <c r="J143" s="53"/>
      <c r="K143" s="54">
        <f t="shared" si="2"/>
        <v>1.0701798561151079</v>
      </c>
    </row>
    <row r="144" spans="1:11" hidden="1" x14ac:dyDescent="0.2">
      <c r="A144" s="2" t="s">
        <v>23</v>
      </c>
      <c r="C144" s="30"/>
      <c r="D144" s="42"/>
      <c r="E144" s="31"/>
      <c r="F144" s="32" t="s">
        <v>902</v>
      </c>
      <c r="G144" s="32" t="s">
        <v>903</v>
      </c>
      <c r="H144" s="53"/>
      <c r="I144" s="54">
        <v>29751</v>
      </c>
      <c r="J144" s="53"/>
      <c r="K144" s="54" t="str">
        <f t="shared" si="2"/>
        <v>***</v>
      </c>
    </row>
    <row r="145" spans="1:11" x14ac:dyDescent="0.2">
      <c r="A145" s="2" t="s">
        <v>19</v>
      </c>
      <c r="C145" s="24" t="s">
        <v>935</v>
      </c>
      <c r="D145" s="40" t="s">
        <v>898</v>
      </c>
      <c r="E145" s="25" t="s">
        <v>899</v>
      </c>
      <c r="F145" s="26"/>
      <c r="G145" s="26"/>
      <c r="H145" s="49">
        <v>29155</v>
      </c>
      <c r="I145" s="50">
        <v>33967</v>
      </c>
      <c r="J145" s="49" t="s">
        <v>21</v>
      </c>
      <c r="K145" s="50">
        <f t="shared" si="2"/>
        <v>1.1650488766935345</v>
      </c>
    </row>
    <row r="146" spans="1:11" x14ac:dyDescent="0.2">
      <c r="A146" s="2" t="s">
        <v>22</v>
      </c>
      <c r="C146" s="27"/>
      <c r="D146" s="41"/>
      <c r="E146" s="28" t="s">
        <v>934</v>
      </c>
      <c r="F146" s="29"/>
      <c r="G146" s="29"/>
      <c r="H146" s="51">
        <v>29155</v>
      </c>
      <c r="I146" s="52">
        <v>33967</v>
      </c>
      <c r="J146" s="51"/>
      <c r="K146" s="52">
        <f t="shared" si="2"/>
        <v>1.1650488766935345</v>
      </c>
    </row>
    <row r="147" spans="1:11" x14ac:dyDescent="0.2">
      <c r="A147" s="2" t="s">
        <v>23</v>
      </c>
      <c r="C147" s="30"/>
      <c r="D147" s="42"/>
      <c r="E147" s="31" t="s">
        <v>901</v>
      </c>
      <c r="F147" s="32"/>
      <c r="G147" s="32"/>
      <c r="H147" s="53">
        <v>29155</v>
      </c>
      <c r="I147" s="54">
        <v>33967</v>
      </c>
      <c r="J147" s="53"/>
      <c r="K147" s="54">
        <f t="shared" si="2"/>
        <v>1.1650488766935345</v>
      </c>
    </row>
    <row r="148" spans="1:11" hidden="1" x14ac:dyDescent="0.2">
      <c r="A148" s="2" t="s">
        <v>23</v>
      </c>
      <c r="C148" s="30"/>
      <c r="D148" s="42"/>
      <c r="E148" s="31"/>
      <c r="F148" s="32" t="s">
        <v>902</v>
      </c>
      <c r="G148" s="32" t="s">
        <v>903</v>
      </c>
      <c r="H148" s="53"/>
      <c r="I148" s="54">
        <v>33967</v>
      </c>
      <c r="J148" s="53"/>
      <c r="K148" s="54" t="str">
        <f t="shared" si="2"/>
        <v>***</v>
      </c>
    </row>
    <row r="149" spans="1:11" x14ac:dyDescent="0.2">
      <c r="A149" s="2" t="s">
        <v>19</v>
      </c>
      <c r="C149" s="24" t="s">
        <v>936</v>
      </c>
      <c r="D149" s="40" t="s">
        <v>898</v>
      </c>
      <c r="E149" s="25" t="s">
        <v>899</v>
      </c>
      <c r="F149" s="26"/>
      <c r="G149" s="26"/>
      <c r="H149" s="49">
        <v>58880</v>
      </c>
      <c r="I149" s="50">
        <v>67731</v>
      </c>
      <c r="J149" s="49" t="s">
        <v>21</v>
      </c>
      <c r="K149" s="50">
        <f t="shared" si="2"/>
        <v>1.1503226902173913</v>
      </c>
    </row>
    <row r="150" spans="1:11" x14ac:dyDescent="0.2">
      <c r="A150" s="2" t="s">
        <v>22</v>
      </c>
      <c r="C150" s="27"/>
      <c r="D150" s="41"/>
      <c r="E150" s="28" t="s">
        <v>934</v>
      </c>
      <c r="F150" s="29"/>
      <c r="G150" s="29"/>
      <c r="H150" s="51">
        <v>58880</v>
      </c>
      <c r="I150" s="52">
        <v>67731</v>
      </c>
      <c r="J150" s="51"/>
      <c r="K150" s="52">
        <f t="shared" si="2"/>
        <v>1.1503226902173913</v>
      </c>
    </row>
    <row r="151" spans="1:11" x14ac:dyDescent="0.2">
      <c r="A151" s="2" t="s">
        <v>23</v>
      </c>
      <c r="C151" s="30"/>
      <c r="D151" s="42"/>
      <c r="E151" s="31" t="s">
        <v>901</v>
      </c>
      <c r="F151" s="32"/>
      <c r="G151" s="32"/>
      <c r="H151" s="53">
        <v>58880</v>
      </c>
      <c r="I151" s="54">
        <v>67731</v>
      </c>
      <c r="J151" s="53"/>
      <c r="K151" s="54">
        <f t="shared" si="2"/>
        <v>1.1503226902173913</v>
      </c>
    </row>
    <row r="152" spans="1:11" hidden="1" x14ac:dyDescent="0.2">
      <c r="A152" s="2" t="s">
        <v>23</v>
      </c>
      <c r="C152" s="30"/>
      <c r="D152" s="42"/>
      <c r="E152" s="31"/>
      <c r="F152" s="32" t="s">
        <v>902</v>
      </c>
      <c r="G152" s="32" t="s">
        <v>903</v>
      </c>
      <c r="H152" s="53"/>
      <c r="I152" s="54">
        <v>67731</v>
      </c>
      <c r="J152" s="53"/>
      <c r="K152" s="54" t="str">
        <f t="shared" si="2"/>
        <v>***</v>
      </c>
    </row>
    <row r="153" spans="1:11" x14ac:dyDescent="0.2">
      <c r="A153" s="2" t="s">
        <v>19</v>
      </c>
      <c r="C153" s="24" t="s">
        <v>937</v>
      </c>
      <c r="D153" s="40" t="s">
        <v>898</v>
      </c>
      <c r="E153" s="25" t="s">
        <v>899</v>
      </c>
      <c r="F153" s="26"/>
      <c r="G153" s="26"/>
      <c r="H153" s="49">
        <v>42575</v>
      </c>
      <c r="I153" s="50">
        <v>50254</v>
      </c>
      <c r="J153" s="49" t="s">
        <v>21</v>
      </c>
      <c r="K153" s="50">
        <f t="shared" si="2"/>
        <v>1.1803640634174986</v>
      </c>
    </row>
    <row r="154" spans="1:11" x14ac:dyDescent="0.2">
      <c r="A154" s="2" t="s">
        <v>22</v>
      </c>
      <c r="C154" s="27"/>
      <c r="D154" s="41"/>
      <c r="E154" s="28" t="s">
        <v>934</v>
      </c>
      <c r="F154" s="29"/>
      <c r="G154" s="29"/>
      <c r="H154" s="51">
        <v>42575</v>
      </c>
      <c r="I154" s="52">
        <v>50254</v>
      </c>
      <c r="J154" s="51"/>
      <c r="K154" s="52">
        <f t="shared" si="2"/>
        <v>1.1803640634174986</v>
      </c>
    </row>
    <row r="155" spans="1:11" x14ac:dyDescent="0.2">
      <c r="A155" s="2" t="s">
        <v>23</v>
      </c>
      <c r="C155" s="30"/>
      <c r="D155" s="42"/>
      <c r="E155" s="31" t="s">
        <v>901</v>
      </c>
      <c r="F155" s="32"/>
      <c r="G155" s="32"/>
      <c r="H155" s="53">
        <v>42575</v>
      </c>
      <c r="I155" s="54">
        <v>50254</v>
      </c>
      <c r="J155" s="53"/>
      <c r="K155" s="54">
        <f t="shared" si="2"/>
        <v>1.1803640634174986</v>
      </c>
    </row>
    <row r="156" spans="1:11" hidden="1" x14ac:dyDescent="0.2">
      <c r="A156" s="2" t="s">
        <v>23</v>
      </c>
      <c r="C156" s="30"/>
      <c r="D156" s="42"/>
      <c r="E156" s="31"/>
      <c r="F156" s="32" t="s">
        <v>902</v>
      </c>
      <c r="G156" s="32" t="s">
        <v>903</v>
      </c>
      <c r="H156" s="53"/>
      <c r="I156" s="54">
        <v>50254</v>
      </c>
      <c r="J156" s="53"/>
      <c r="K156" s="54" t="str">
        <f t="shared" si="2"/>
        <v>***</v>
      </c>
    </row>
    <row r="157" spans="1:11" x14ac:dyDescent="0.2">
      <c r="A157" s="2" t="s">
        <v>19</v>
      </c>
      <c r="C157" s="24" t="s">
        <v>938</v>
      </c>
      <c r="D157" s="40" t="s">
        <v>905</v>
      </c>
      <c r="E157" s="25" t="s">
        <v>906</v>
      </c>
      <c r="F157" s="26"/>
      <c r="G157" s="26"/>
      <c r="H157" s="49">
        <v>18472</v>
      </c>
      <c r="I157" s="50">
        <v>20505</v>
      </c>
      <c r="J157" s="49" t="s">
        <v>21</v>
      </c>
      <c r="K157" s="50">
        <f t="shared" si="2"/>
        <v>1.1100584668687743</v>
      </c>
    </row>
    <row r="158" spans="1:11" x14ac:dyDescent="0.2">
      <c r="A158" s="2" t="s">
        <v>22</v>
      </c>
      <c r="C158" s="27"/>
      <c r="D158" s="41"/>
      <c r="E158" s="28" t="s">
        <v>939</v>
      </c>
      <c r="F158" s="29"/>
      <c r="G158" s="29"/>
      <c r="H158" s="51">
        <v>18472</v>
      </c>
      <c r="I158" s="52">
        <v>20505</v>
      </c>
      <c r="J158" s="51"/>
      <c r="K158" s="52">
        <f t="shared" si="2"/>
        <v>1.1100584668687743</v>
      </c>
    </row>
    <row r="159" spans="1:11" x14ac:dyDescent="0.2">
      <c r="A159" s="2" t="s">
        <v>23</v>
      </c>
      <c r="C159" s="30"/>
      <c r="D159" s="42"/>
      <c r="E159" s="31" t="s">
        <v>29</v>
      </c>
      <c r="F159" s="32"/>
      <c r="G159" s="32"/>
      <c r="H159" s="53">
        <v>3203</v>
      </c>
      <c r="I159" s="54">
        <v>3203</v>
      </c>
      <c r="J159" s="53"/>
      <c r="K159" s="54">
        <f t="shared" si="2"/>
        <v>1</v>
      </c>
    </row>
    <row r="160" spans="1:11" hidden="1" x14ac:dyDescent="0.2">
      <c r="A160" s="2" t="s">
        <v>23</v>
      </c>
      <c r="C160" s="30"/>
      <c r="D160" s="42"/>
      <c r="E160" s="31"/>
      <c r="F160" s="32" t="s">
        <v>30</v>
      </c>
      <c r="G160" s="32" t="s">
        <v>543</v>
      </c>
      <c r="H160" s="53"/>
      <c r="I160" s="54">
        <v>3203</v>
      </c>
      <c r="J160" s="53"/>
      <c r="K160" s="54" t="str">
        <f t="shared" si="2"/>
        <v>***</v>
      </c>
    </row>
    <row r="161" spans="1:11" x14ac:dyDescent="0.2">
      <c r="A161" s="2" t="s">
        <v>23</v>
      </c>
      <c r="C161" s="30"/>
      <c r="D161" s="42"/>
      <c r="E161" s="31" t="s">
        <v>901</v>
      </c>
      <c r="F161" s="32"/>
      <c r="G161" s="32"/>
      <c r="H161" s="53">
        <v>15269</v>
      </c>
      <c r="I161" s="54">
        <v>17302</v>
      </c>
      <c r="J161" s="53"/>
      <c r="K161" s="54">
        <f t="shared" si="2"/>
        <v>1.1331455891021023</v>
      </c>
    </row>
    <row r="162" spans="1:11" hidden="1" x14ac:dyDescent="0.2">
      <c r="A162" s="2" t="s">
        <v>23</v>
      </c>
      <c r="C162" s="30"/>
      <c r="D162" s="42"/>
      <c r="E162" s="31"/>
      <c r="F162" s="32" t="s">
        <v>902</v>
      </c>
      <c r="G162" s="32" t="s">
        <v>543</v>
      </c>
      <c r="H162" s="53"/>
      <c r="I162" s="54">
        <v>17302</v>
      </c>
      <c r="J162" s="53"/>
      <c r="K162" s="54" t="str">
        <f t="shared" si="2"/>
        <v>***</v>
      </c>
    </row>
    <row r="163" spans="1:11" x14ac:dyDescent="0.2">
      <c r="A163" s="2" t="s">
        <v>19</v>
      </c>
      <c r="C163" s="24" t="s">
        <v>940</v>
      </c>
      <c r="D163" s="40" t="s">
        <v>905</v>
      </c>
      <c r="E163" s="25" t="s">
        <v>906</v>
      </c>
      <c r="F163" s="26"/>
      <c r="G163" s="26"/>
      <c r="H163" s="49">
        <v>45703</v>
      </c>
      <c r="I163" s="50">
        <v>47802</v>
      </c>
      <c r="J163" s="49" t="s">
        <v>21</v>
      </c>
      <c r="K163" s="50">
        <f t="shared" si="2"/>
        <v>1.0459269632190447</v>
      </c>
    </row>
    <row r="164" spans="1:11" x14ac:dyDescent="0.2">
      <c r="A164" s="2" t="s">
        <v>22</v>
      </c>
      <c r="C164" s="27"/>
      <c r="D164" s="41"/>
      <c r="E164" s="28" t="s">
        <v>939</v>
      </c>
      <c r="F164" s="29"/>
      <c r="G164" s="29"/>
      <c r="H164" s="51">
        <v>45703</v>
      </c>
      <c r="I164" s="52">
        <v>47802</v>
      </c>
      <c r="J164" s="51"/>
      <c r="K164" s="52">
        <f t="shared" si="2"/>
        <v>1.0459269632190447</v>
      </c>
    </row>
    <row r="165" spans="1:11" x14ac:dyDescent="0.2">
      <c r="A165" s="2" t="s">
        <v>23</v>
      </c>
      <c r="C165" s="30"/>
      <c r="D165" s="42"/>
      <c r="E165" s="31" t="s">
        <v>29</v>
      </c>
      <c r="F165" s="32"/>
      <c r="G165" s="32"/>
      <c r="H165" s="53">
        <v>10779</v>
      </c>
      <c r="I165" s="54">
        <v>10779</v>
      </c>
      <c r="J165" s="53"/>
      <c r="K165" s="54">
        <f t="shared" si="2"/>
        <v>1</v>
      </c>
    </row>
    <row r="166" spans="1:11" hidden="1" x14ac:dyDescent="0.2">
      <c r="A166" s="2" t="s">
        <v>23</v>
      </c>
      <c r="C166" s="30"/>
      <c r="D166" s="42"/>
      <c r="E166" s="31"/>
      <c r="F166" s="32" t="s">
        <v>30</v>
      </c>
      <c r="G166" s="32" t="s">
        <v>543</v>
      </c>
      <c r="H166" s="53"/>
      <c r="I166" s="54">
        <v>10779</v>
      </c>
      <c r="J166" s="53"/>
      <c r="K166" s="54" t="str">
        <f t="shared" si="2"/>
        <v>***</v>
      </c>
    </row>
    <row r="167" spans="1:11" x14ac:dyDescent="0.2">
      <c r="A167" s="2" t="s">
        <v>23</v>
      </c>
      <c r="C167" s="30"/>
      <c r="D167" s="42"/>
      <c r="E167" s="31" t="s">
        <v>901</v>
      </c>
      <c r="F167" s="32"/>
      <c r="G167" s="32"/>
      <c r="H167" s="53">
        <v>34924</v>
      </c>
      <c r="I167" s="54">
        <v>37023</v>
      </c>
      <c r="J167" s="53"/>
      <c r="K167" s="54">
        <f t="shared" si="2"/>
        <v>1.0601019356316572</v>
      </c>
    </row>
    <row r="168" spans="1:11" hidden="1" x14ac:dyDescent="0.2">
      <c r="A168" s="2" t="s">
        <v>23</v>
      </c>
      <c r="C168" s="30"/>
      <c r="D168" s="42"/>
      <c r="E168" s="31"/>
      <c r="F168" s="32" t="s">
        <v>902</v>
      </c>
      <c r="G168" s="32" t="s">
        <v>543</v>
      </c>
      <c r="H168" s="53"/>
      <c r="I168" s="54">
        <v>37023</v>
      </c>
      <c r="J168" s="53"/>
      <c r="K168" s="54" t="str">
        <f t="shared" si="2"/>
        <v>***</v>
      </c>
    </row>
    <row r="169" spans="1:11" x14ac:dyDescent="0.2">
      <c r="A169" s="2" t="s">
        <v>19</v>
      </c>
      <c r="C169" s="24" t="s">
        <v>941</v>
      </c>
      <c r="D169" s="40" t="s">
        <v>905</v>
      </c>
      <c r="E169" s="25" t="s">
        <v>906</v>
      </c>
      <c r="F169" s="26"/>
      <c r="G169" s="26"/>
      <c r="H169" s="49">
        <v>33011</v>
      </c>
      <c r="I169" s="50">
        <v>35454</v>
      </c>
      <c r="J169" s="49" t="s">
        <v>21</v>
      </c>
      <c r="K169" s="50">
        <f t="shared" si="2"/>
        <v>1.0740056344854745</v>
      </c>
    </row>
    <row r="170" spans="1:11" x14ac:dyDescent="0.2">
      <c r="A170" s="2" t="s">
        <v>22</v>
      </c>
      <c r="C170" s="27"/>
      <c r="D170" s="41"/>
      <c r="E170" s="28" t="s">
        <v>942</v>
      </c>
      <c r="F170" s="29"/>
      <c r="G170" s="29"/>
      <c r="H170" s="51">
        <v>33011</v>
      </c>
      <c r="I170" s="52">
        <v>35454</v>
      </c>
      <c r="J170" s="51"/>
      <c r="K170" s="52">
        <f t="shared" si="2"/>
        <v>1.0740056344854745</v>
      </c>
    </row>
    <row r="171" spans="1:11" x14ac:dyDescent="0.2">
      <c r="A171" s="2" t="s">
        <v>23</v>
      </c>
      <c r="C171" s="30"/>
      <c r="D171" s="42"/>
      <c r="E171" s="31" t="s">
        <v>29</v>
      </c>
      <c r="F171" s="32"/>
      <c r="G171" s="32"/>
      <c r="H171" s="53">
        <v>5436</v>
      </c>
      <c r="I171" s="54">
        <v>5436</v>
      </c>
      <c r="J171" s="53"/>
      <c r="K171" s="54">
        <f t="shared" si="2"/>
        <v>1</v>
      </c>
    </row>
    <row r="172" spans="1:11" hidden="1" x14ac:dyDescent="0.2">
      <c r="A172" s="2" t="s">
        <v>23</v>
      </c>
      <c r="C172" s="30"/>
      <c r="D172" s="42"/>
      <c r="E172" s="31"/>
      <c r="F172" s="32" t="s">
        <v>30</v>
      </c>
      <c r="G172" s="32" t="s">
        <v>47</v>
      </c>
      <c r="H172" s="53"/>
      <c r="I172" s="54">
        <v>5436</v>
      </c>
      <c r="J172" s="53"/>
      <c r="K172" s="54" t="str">
        <f t="shared" si="2"/>
        <v>***</v>
      </c>
    </row>
    <row r="173" spans="1:11" x14ac:dyDescent="0.2">
      <c r="A173" s="2" t="s">
        <v>23</v>
      </c>
      <c r="C173" s="30"/>
      <c r="D173" s="42"/>
      <c r="E173" s="31" t="s">
        <v>901</v>
      </c>
      <c r="F173" s="32"/>
      <c r="G173" s="32"/>
      <c r="H173" s="53">
        <v>27575</v>
      </c>
      <c r="I173" s="54">
        <v>30018</v>
      </c>
      <c r="J173" s="53"/>
      <c r="K173" s="54">
        <f t="shared" si="2"/>
        <v>1.0885947416137807</v>
      </c>
    </row>
    <row r="174" spans="1:11" hidden="1" x14ac:dyDescent="0.2">
      <c r="A174" s="2" t="s">
        <v>23</v>
      </c>
      <c r="C174" s="30"/>
      <c r="D174" s="42"/>
      <c r="E174" s="31"/>
      <c r="F174" s="32" t="s">
        <v>902</v>
      </c>
      <c r="G174" s="32" t="s">
        <v>47</v>
      </c>
      <c r="H174" s="53"/>
      <c r="I174" s="54">
        <v>30018</v>
      </c>
      <c r="J174" s="53"/>
      <c r="K174" s="54" t="str">
        <f t="shared" si="2"/>
        <v>***</v>
      </c>
    </row>
    <row r="175" spans="1:11" x14ac:dyDescent="0.2">
      <c r="A175" s="2" t="s">
        <v>19</v>
      </c>
      <c r="C175" s="24" t="s">
        <v>943</v>
      </c>
      <c r="D175" s="40" t="s">
        <v>905</v>
      </c>
      <c r="E175" s="25" t="s">
        <v>906</v>
      </c>
      <c r="F175" s="26"/>
      <c r="G175" s="26"/>
      <c r="H175" s="49">
        <v>43485</v>
      </c>
      <c r="I175" s="50">
        <v>48086</v>
      </c>
      <c r="J175" s="49" t="s">
        <v>21</v>
      </c>
      <c r="K175" s="50">
        <f t="shared" si="2"/>
        <v>1.1058065999770035</v>
      </c>
    </row>
    <row r="176" spans="1:11" x14ac:dyDescent="0.2">
      <c r="A176" s="2" t="s">
        <v>22</v>
      </c>
      <c r="C176" s="27"/>
      <c r="D176" s="41"/>
      <c r="E176" s="28" t="s">
        <v>942</v>
      </c>
      <c r="F176" s="29"/>
      <c r="G176" s="29"/>
      <c r="H176" s="51">
        <v>43485</v>
      </c>
      <c r="I176" s="52">
        <v>48086</v>
      </c>
      <c r="J176" s="51"/>
      <c r="K176" s="52">
        <f t="shared" si="2"/>
        <v>1.1058065999770035</v>
      </c>
    </row>
    <row r="177" spans="1:11" x14ac:dyDescent="0.2">
      <c r="A177" s="2" t="s">
        <v>23</v>
      </c>
      <c r="C177" s="30"/>
      <c r="D177" s="42"/>
      <c r="E177" s="31" t="s">
        <v>29</v>
      </c>
      <c r="F177" s="32"/>
      <c r="G177" s="32"/>
      <c r="H177" s="53">
        <v>7036</v>
      </c>
      <c r="I177" s="54">
        <v>7036</v>
      </c>
      <c r="J177" s="53"/>
      <c r="K177" s="54">
        <f t="shared" si="2"/>
        <v>1</v>
      </c>
    </row>
    <row r="178" spans="1:11" hidden="1" x14ac:dyDescent="0.2">
      <c r="A178" s="2" t="s">
        <v>23</v>
      </c>
      <c r="C178" s="30"/>
      <c r="D178" s="42"/>
      <c r="E178" s="31"/>
      <c r="F178" s="32" t="s">
        <v>30</v>
      </c>
      <c r="G178" s="32" t="s">
        <v>47</v>
      </c>
      <c r="H178" s="53"/>
      <c r="I178" s="54">
        <v>7036</v>
      </c>
      <c r="J178" s="53"/>
      <c r="K178" s="54" t="str">
        <f t="shared" si="2"/>
        <v>***</v>
      </c>
    </row>
    <row r="179" spans="1:11" x14ac:dyDescent="0.2">
      <c r="A179" s="2" t="s">
        <v>23</v>
      </c>
      <c r="C179" s="30"/>
      <c r="D179" s="42"/>
      <c r="E179" s="31" t="s">
        <v>901</v>
      </c>
      <c r="F179" s="32"/>
      <c r="G179" s="32"/>
      <c r="H179" s="53">
        <v>36449</v>
      </c>
      <c r="I179" s="54">
        <v>41050</v>
      </c>
      <c r="J179" s="53"/>
      <c r="K179" s="54">
        <f t="shared" si="2"/>
        <v>1.1262311723229719</v>
      </c>
    </row>
    <row r="180" spans="1:11" hidden="1" x14ac:dyDescent="0.2">
      <c r="A180" s="2" t="s">
        <v>23</v>
      </c>
      <c r="C180" s="30"/>
      <c r="D180" s="42"/>
      <c r="E180" s="31"/>
      <c r="F180" s="32" t="s">
        <v>902</v>
      </c>
      <c r="G180" s="32" t="s">
        <v>47</v>
      </c>
      <c r="H180" s="53"/>
      <c r="I180" s="54">
        <v>41050</v>
      </c>
      <c r="J180" s="53"/>
      <c r="K180" s="54" t="str">
        <f t="shared" si="2"/>
        <v>***</v>
      </c>
    </row>
    <row r="181" spans="1:11" x14ac:dyDescent="0.2">
      <c r="A181" s="2" t="s">
        <v>19</v>
      </c>
      <c r="C181" s="24" t="s">
        <v>944</v>
      </c>
      <c r="D181" s="40" t="s">
        <v>905</v>
      </c>
      <c r="E181" s="25" t="s">
        <v>906</v>
      </c>
      <c r="F181" s="26"/>
      <c r="G181" s="26"/>
      <c r="H181" s="49">
        <v>25999</v>
      </c>
      <c r="I181" s="50">
        <v>29232</v>
      </c>
      <c r="J181" s="49" t="s">
        <v>21</v>
      </c>
      <c r="K181" s="50">
        <f t="shared" si="2"/>
        <v>1.1243509365744837</v>
      </c>
    </row>
    <row r="182" spans="1:11" x14ac:dyDescent="0.2">
      <c r="A182" s="2" t="s">
        <v>22</v>
      </c>
      <c r="C182" s="27"/>
      <c r="D182" s="41"/>
      <c r="E182" s="28" t="s">
        <v>942</v>
      </c>
      <c r="F182" s="29"/>
      <c r="G182" s="29"/>
      <c r="H182" s="51">
        <v>25999</v>
      </c>
      <c r="I182" s="52">
        <v>29232</v>
      </c>
      <c r="J182" s="51"/>
      <c r="K182" s="52">
        <f t="shared" si="2"/>
        <v>1.1243509365744837</v>
      </c>
    </row>
    <row r="183" spans="1:11" x14ac:dyDescent="0.2">
      <c r="A183" s="2" t="s">
        <v>23</v>
      </c>
      <c r="C183" s="30"/>
      <c r="D183" s="42"/>
      <c r="E183" s="31" t="s">
        <v>29</v>
      </c>
      <c r="F183" s="32"/>
      <c r="G183" s="32"/>
      <c r="H183" s="53">
        <v>3528</v>
      </c>
      <c r="I183" s="54">
        <v>3528</v>
      </c>
      <c r="J183" s="53"/>
      <c r="K183" s="54">
        <f t="shared" si="2"/>
        <v>1</v>
      </c>
    </row>
    <row r="184" spans="1:11" hidden="1" x14ac:dyDescent="0.2">
      <c r="A184" s="2" t="s">
        <v>23</v>
      </c>
      <c r="C184" s="30"/>
      <c r="D184" s="42"/>
      <c r="E184" s="31"/>
      <c r="F184" s="32" t="s">
        <v>30</v>
      </c>
      <c r="G184" s="32" t="s">
        <v>47</v>
      </c>
      <c r="H184" s="53"/>
      <c r="I184" s="54">
        <v>3528</v>
      </c>
      <c r="J184" s="53"/>
      <c r="K184" s="54" t="str">
        <f t="shared" si="2"/>
        <v>***</v>
      </c>
    </row>
    <row r="185" spans="1:11" x14ac:dyDescent="0.2">
      <c r="A185" s="2" t="s">
        <v>23</v>
      </c>
      <c r="C185" s="30"/>
      <c r="D185" s="42"/>
      <c r="E185" s="31" t="s">
        <v>901</v>
      </c>
      <c r="F185" s="32"/>
      <c r="G185" s="32"/>
      <c r="H185" s="53">
        <v>22471</v>
      </c>
      <c r="I185" s="54">
        <v>25704</v>
      </c>
      <c r="J185" s="53"/>
      <c r="K185" s="54">
        <f t="shared" si="2"/>
        <v>1.1438743269102398</v>
      </c>
    </row>
    <row r="186" spans="1:11" hidden="1" x14ac:dyDescent="0.2">
      <c r="A186" s="2" t="s">
        <v>23</v>
      </c>
      <c r="C186" s="30"/>
      <c r="D186" s="42"/>
      <c r="E186" s="31"/>
      <c r="F186" s="32" t="s">
        <v>902</v>
      </c>
      <c r="G186" s="32" t="s">
        <v>47</v>
      </c>
      <c r="H186" s="53"/>
      <c r="I186" s="54">
        <v>25704</v>
      </c>
      <c r="J186" s="53"/>
      <c r="K186" s="54" t="str">
        <f t="shared" si="2"/>
        <v>***</v>
      </c>
    </row>
    <row r="187" spans="1:11" x14ac:dyDescent="0.2">
      <c r="A187" s="2" t="s">
        <v>19</v>
      </c>
      <c r="C187" s="24" t="s">
        <v>945</v>
      </c>
      <c r="D187" s="40" t="s">
        <v>905</v>
      </c>
      <c r="E187" s="25" t="s">
        <v>906</v>
      </c>
      <c r="F187" s="26"/>
      <c r="G187" s="26"/>
      <c r="H187" s="49">
        <v>47303</v>
      </c>
      <c r="I187" s="50">
        <v>52026</v>
      </c>
      <c r="J187" s="49" t="s">
        <v>21</v>
      </c>
      <c r="K187" s="50">
        <f t="shared" si="2"/>
        <v>1.0998456757499524</v>
      </c>
    </row>
    <row r="188" spans="1:11" x14ac:dyDescent="0.2">
      <c r="A188" s="2" t="s">
        <v>22</v>
      </c>
      <c r="C188" s="27"/>
      <c r="D188" s="41"/>
      <c r="E188" s="28" t="s">
        <v>942</v>
      </c>
      <c r="F188" s="29"/>
      <c r="G188" s="29"/>
      <c r="H188" s="51">
        <v>47303</v>
      </c>
      <c r="I188" s="52">
        <v>52026</v>
      </c>
      <c r="J188" s="51"/>
      <c r="K188" s="52">
        <f t="shared" si="2"/>
        <v>1.0998456757499524</v>
      </c>
    </row>
    <row r="189" spans="1:11" x14ac:dyDescent="0.2">
      <c r="A189" s="2" t="s">
        <v>23</v>
      </c>
      <c r="C189" s="30"/>
      <c r="D189" s="42"/>
      <c r="E189" s="31" t="s">
        <v>29</v>
      </c>
      <c r="F189" s="32"/>
      <c r="G189" s="32"/>
      <c r="H189" s="53">
        <v>8036</v>
      </c>
      <c r="I189" s="54">
        <v>8036</v>
      </c>
      <c r="J189" s="53"/>
      <c r="K189" s="54">
        <f t="shared" si="2"/>
        <v>1</v>
      </c>
    </row>
    <row r="190" spans="1:11" hidden="1" x14ac:dyDescent="0.2">
      <c r="A190" s="2" t="s">
        <v>23</v>
      </c>
      <c r="C190" s="30"/>
      <c r="D190" s="42"/>
      <c r="E190" s="31"/>
      <c r="F190" s="32" t="s">
        <v>30</v>
      </c>
      <c r="G190" s="32" t="s">
        <v>47</v>
      </c>
      <c r="H190" s="53"/>
      <c r="I190" s="54">
        <v>8036</v>
      </c>
      <c r="J190" s="53"/>
      <c r="K190" s="54" t="str">
        <f t="shared" si="2"/>
        <v>***</v>
      </c>
    </row>
    <row r="191" spans="1:11" x14ac:dyDescent="0.2">
      <c r="A191" s="2" t="s">
        <v>23</v>
      </c>
      <c r="C191" s="30"/>
      <c r="D191" s="42"/>
      <c r="E191" s="31" t="s">
        <v>901</v>
      </c>
      <c r="F191" s="32"/>
      <c r="G191" s="32"/>
      <c r="H191" s="53">
        <v>39267</v>
      </c>
      <c r="I191" s="54">
        <v>43990</v>
      </c>
      <c r="J191" s="53"/>
      <c r="K191" s="54">
        <f t="shared" si="2"/>
        <v>1.1202791147783127</v>
      </c>
    </row>
    <row r="192" spans="1:11" hidden="1" x14ac:dyDescent="0.2">
      <c r="A192" s="2" t="s">
        <v>23</v>
      </c>
      <c r="C192" s="30"/>
      <c r="D192" s="42"/>
      <c r="E192" s="31"/>
      <c r="F192" s="32" t="s">
        <v>902</v>
      </c>
      <c r="G192" s="32" t="s">
        <v>47</v>
      </c>
      <c r="H192" s="53"/>
      <c r="I192" s="54">
        <v>43990</v>
      </c>
      <c r="J192" s="53"/>
      <c r="K192" s="54" t="str">
        <f t="shared" si="2"/>
        <v>***</v>
      </c>
    </row>
    <row r="193" spans="1:11" x14ac:dyDescent="0.2">
      <c r="A193" s="2" t="s">
        <v>19</v>
      </c>
      <c r="C193" s="24" t="s">
        <v>946</v>
      </c>
      <c r="D193" s="40" t="s">
        <v>905</v>
      </c>
      <c r="E193" s="25" t="s">
        <v>906</v>
      </c>
      <c r="F193" s="26"/>
      <c r="G193" s="26"/>
      <c r="H193" s="49">
        <v>34517</v>
      </c>
      <c r="I193" s="50">
        <v>37442</v>
      </c>
      <c r="J193" s="49" t="s">
        <v>21</v>
      </c>
      <c r="K193" s="50">
        <f t="shared" si="2"/>
        <v>1.0847408523336326</v>
      </c>
    </row>
    <row r="194" spans="1:11" x14ac:dyDescent="0.2">
      <c r="A194" s="2" t="s">
        <v>22</v>
      </c>
      <c r="C194" s="27"/>
      <c r="D194" s="41"/>
      <c r="E194" s="28" t="s">
        <v>942</v>
      </c>
      <c r="F194" s="29"/>
      <c r="G194" s="29"/>
      <c r="H194" s="51">
        <v>34517</v>
      </c>
      <c r="I194" s="52">
        <v>37442</v>
      </c>
      <c r="J194" s="51"/>
      <c r="K194" s="52">
        <f t="shared" si="2"/>
        <v>1.0847408523336326</v>
      </c>
    </row>
    <row r="195" spans="1:11" x14ac:dyDescent="0.2">
      <c r="A195" s="2" t="s">
        <v>23</v>
      </c>
      <c r="C195" s="30"/>
      <c r="D195" s="42"/>
      <c r="E195" s="31" t="s">
        <v>29</v>
      </c>
      <c r="F195" s="32"/>
      <c r="G195" s="32"/>
      <c r="H195" s="53">
        <v>6416</v>
      </c>
      <c r="I195" s="54">
        <v>6416</v>
      </c>
      <c r="J195" s="53"/>
      <c r="K195" s="54">
        <f t="shared" si="2"/>
        <v>1</v>
      </c>
    </row>
    <row r="196" spans="1:11" hidden="1" x14ac:dyDescent="0.2">
      <c r="A196" s="2" t="s">
        <v>23</v>
      </c>
      <c r="C196" s="30"/>
      <c r="D196" s="42"/>
      <c r="E196" s="31"/>
      <c r="F196" s="32" t="s">
        <v>30</v>
      </c>
      <c r="G196" s="32" t="s">
        <v>47</v>
      </c>
      <c r="H196" s="53"/>
      <c r="I196" s="54">
        <v>6416</v>
      </c>
      <c r="J196" s="53"/>
      <c r="K196" s="54" t="str">
        <f t="shared" si="2"/>
        <v>***</v>
      </c>
    </row>
    <row r="197" spans="1:11" x14ac:dyDescent="0.2">
      <c r="A197" s="2" t="s">
        <v>23</v>
      </c>
      <c r="C197" s="30"/>
      <c r="D197" s="42"/>
      <c r="E197" s="31" t="s">
        <v>901</v>
      </c>
      <c r="F197" s="32"/>
      <c r="G197" s="32"/>
      <c r="H197" s="53">
        <v>28101</v>
      </c>
      <c r="I197" s="54">
        <v>31026</v>
      </c>
      <c r="J197" s="53"/>
      <c r="K197" s="54">
        <f t="shared" si="2"/>
        <v>1.1040888224618342</v>
      </c>
    </row>
    <row r="198" spans="1:11" hidden="1" x14ac:dyDescent="0.2">
      <c r="A198" s="2" t="s">
        <v>23</v>
      </c>
      <c r="C198" s="30"/>
      <c r="D198" s="42"/>
      <c r="E198" s="31"/>
      <c r="F198" s="32" t="s">
        <v>902</v>
      </c>
      <c r="G198" s="32" t="s">
        <v>47</v>
      </c>
      <c r="H198" s="53"/>
      <c r="I198" s="54">
        <v>31026</v>
      </c>
      <c r="J198" s="53"/>
      <c r="K198" s="54" t="str">
        <f t="shared" si="2"/>
        <v>***</v>
      </c>
    </row>
    <row r="199" spans="1:11" x14ac:dyDescent="0.2">
      <c r="A199" s="2" t="s">
        <v>19</v>
      </c>
      <c r="C199" s="24" t="s">
        <v>947</v>
      </c>
      <c r="D199" s="40" t="s">
        <v>905</v>
      </c>
      <c r="E199" s="25" t="s">
        <v>906</v>
      </c>
      <c r="F199" s="26"/>
      <c r="G199" s="26"/>
      <c r="H199" s="49">
        <v>31232</v>
      </c>
      <c r="I199" s="50">
        <v>35373</v>
      </c>
      <c r="J199" s="49" t="s">
        <v>21</v>
      </c>
      <c r="K199" s="50">
        <f t="shared" si="2"/>
        <v>1.1325883709016393</v>
      </c>
    </row>
    <row r="200" spans="1:11" x14ac:dyDescent="0.2">
      <c r="A200" s="2" t="s">
        <v>22</v>
      </c>
      <c r="C200" s="27"/>
      <c r="D200" s="41"/>
      <c r="E200" s="28" t="s">
        <v>942</v>
      </c>
      <c r="F200" s="29"/>
      <c r="G200" s="29"/>
      <c r="H200" s="51">
        <v>31232</v>
      </c>
      <c r="I200" s="52">
        <v>35373</v>
      </c>
      <c r="J200" s="51"/>
      <c r="K200" s="52">
        <f t="shared" si="2"/>
        <v>1.1325883709016393</v>
      </c>
    </row>
    <row r="201" spans="1:11" x14ac:dyDescent="0.2">
      <c r="A201" s="2" t="s">
        <v>23</v>
      </c>
      <c r="C201" s="30"/>
      <c r="D201" s="42"/>
      <c r="E201" s="31" t="s">
        <v>29</v>
      </c>
      <c r="F201" s="32"/>
      <c r="G201" s="32"/>
      <c r="H201" s="53">
        <v>5036</v>
      </c>
      <c r="I201" s="54">
        <v>5036</v>
      </c>
      <c r="J201" s="53"/>
      <c r="K201" s="54">
        <f t="shared" si="2"/>
        <v>1</v>
      </c>
    </row>
    <row r="202" spans="1:11" hidden="1" x14ac:dyDescent="0.2">
      <c r="A202" s="2" t="s">
        <v>23</v>
      </c>
      <c r="C202" s="30"/>
      <c r="D202" s="42"/>
      <c r="E202" s="31"/>
      <c r="F202" s="32" t="s">
        <v>30</v>
      </c>
      <c r="G202" s="32" t="s">
        <v>47</v>
      </c>
      <c r="H202" s="53"/>
      <c r="I202" s="54">
        <v>5036</v>
      </c>
      <c r="J202" s="53"/>
      <c r="K202" s="54" t="str">
        <f t="shared" si="2"/>
        <v>***</v>
      </c>
    </row>
    <row r="203" spans="1:11" x14ac:dyDescent="0.2">
      <c r="A203" s="2" t="s">
        <v>23</v>
      </c>
      <c r="C203" s="30"/>
      <c r="D203" s="42"/>
      <c r="E203" s="31" t="s">
        <v>901</v>
      </c>
      <c r="F203" s="32"/>
      <c r="G203" s="32"/>
      <c r="H203" s="53">
        <v>26196</v>
      </c>
      <c r="I203" s="54">
        <v>30337</v>
      </c>
      <c r="J203" s="53"/>
      <c r="K203" s="54">
        <f t="shared" si="2"/>
        <v>1.1580775690945182</v>
      </c>
    </row>
    <row r="204" spans="1:11" hidden="1" x14ac:dyDescent="0.2">
      <c r="A204" s="2" t="s">
        <v>23</v>
      </c>
      <c r="C204" s="30"/>
      <c r="D204" s="42"/>
      <c r="E204" s="31"/>
      <c r="F204" s="32" t="s">
        <v>902</v>
      </c>
      <c r="G204" s="32" t="s">
        <v>47</v>
      </c>
      <c r="H204" s="53"/>
      <c r="I204" s="54">
        <v>30337</v>
      </c>
      <c r="J204" s="53"/>
      <c r="K204" s="54" t="str">
        <f t="shared" si="2"/>
        <v>***</v>
      </c>
    </row>
    <row r="205" spans="1:11" x14ac:dyDescent="0.2">
      <c r="A205" s="2" t="s">
        <v>19</v>
      </c>
      <c r="C205" s="24" t="s">
        <v>948</v>
      </c>
      <c r="D205" s="40" t="s">
        <v>905</v>
      </c>
      <c r="E205" s="25" t="s">
        <v>906</v>
      </c>
      <c r="F205" s="26"/>
      <c r="G205" s="26"/>
      <c r="H205" s="49">
        <v>27366</v>
      </c>
      <c r="I205" s="50">
        <v>31325</v>
      </c>
      <c r="J205" s="49" t="s">
        <v>21</v>
      </c>
      <c r="K205" s="50">
        <f t="shared" si="2"/>
        <v>1.1446685668347585</v>
      </c>
    </row>
    <row r="206" spans="1:11" x14ac:dyDescent="0.2">
      <c r="A206" s="2" t="s">
        <v>22</v>
      </c>
      <c r="C206" s="27"/>
      <c r="D206" s="41"/>
      <c r="E206" s="28" t="s">
        <v>942</v>
      </c>
      <c r="F206" s="29"/>
      <c r="G206" s="29"/>
      <c r="H206" s="51">
        <v>27366</v>
      </c>
      <c r="I206" s="52">
        <v>31325</v>
      </c>
      <c r="J206" s="51"/>
      <c r="K206" s="52">
        <f t="shared" ref="K206:K269" si="3">IF(H206=0,"***",I206/H206)</f>
        <v>1.1446685668347585</v>
      </c>
    </row>
    <row r="207" spans="1:11" x14ac:dyDescent="0.2">
      <c r="A207" s="2" t="s">
        <v>23</v>
      </c>
      <c r="C207" s="30"/>
      <c r="D207" s="42"/>
      <c r="E207" s="31" t="s">
        <v>29</v>
      </c>
      <c r="F207" s="32"/>
      <c r="G207" s="32"/>
      <c r="H207" s="53">
        <v>4350</v>
      </c>
      <c r="I207" s="54">
        <v>4350</v>
      </c>
      <c r="J207" s="53"/>
      <c r="K207" s="54">
        <f t="shared" si="3"/>
        <v>1</v>
      </c>
    </row>
    <row r="208" spans="1:11" hidden="1" x14ac:dyDescent="0.2">
      <c r="A208" s="2" t="s">
        <v>23</v>
      </c>
      <c r="C208" s="30"/>
      <c r="D208" s="42"/>
      <c r="E208" s="31"/>
      <c r="F208" s="32" t="s">
        <v>30</v>
      </c>
      <c r="G208" s="32" t="s">
        <v>47</v>
      </c>
      <c r="H208" s="53"/>
      <c r="I208" s="54">
        <v>4350</v>
      </c>
      <c r="J208" s="53"/>
      <c r="K208" s="54" t="str">
        <f t="shared" si="3"/>
        <v>***</v>
      </c>
    </row>
    <row r="209" spans="1:11" x14ac:dyDescent="0.2">
      <c r="A209" s="2" t="s">
        <v>23</v>
      </c>
      <c r="C209" s="30"/>
      <c r="D209" s="42"/>
      <c r="E209" s="31" t="s">
        <v>901</v>
      </c>
      <c r="F209" s="32"/>
      <c r="G209" s="32"/>
      <c r="H209" s="53">
        <v>23016</v>
      </c>
      <c r="I209" s="54">
        <v>26975</v>
      </c>
      <c r="J209" s="53"/>
      <c r="K209" s="54">
        <f t="shared" si="3"/>
        <v>1.1720107751129649</v>
      </c>
    </row>
    <row r="210" spans="1:11" hidden="1" x14ac:dyDescent="0.2">
      <c r="A210" s="2" t="s">
        <v>23</v>
      </c>
      <c r="C210" s="30"/>
      <c r="D210" s="42"/>
      <c r="E210" s="31"/>
      <c r="F210" s="32" t="s">
        <v>902</v>
      </c>
      <c r="G210" s="32" t="s">
        <v>47</v>
      </c>
      <c r="H210" s="53"/>
      <c r="I210" s="54">
        <v>26975</v>
      </c>
      <c r="J210" s="53"/>
      <c r="K210" s="54" t="str">
        <f t="shared" si="3"/>
        <v>***</v>
      </c>
    </row>
    <row r="211" spans="1:11" x14ac:dyDescent="0.2">
      <c r="A211" s="2" t="s">
        <v>19</v>
      </c>
      <c r="C211" s="24" t="s">
        <v>949</v>
      </c>
      <c r="D211" s="40" t="s">
        <v>905</v>
      </c>
      <c r="E211" s="25" t="s">
        <v>906</v>
      </c>
      <c r="F211" s="26"/>
      <c r="G211" s="26"/>
      <c r="H211" s="49">
        <v>49207</v>
      </c>
      <c r="I211" s="50">
        <v>54578</v>
      </c>
      <c r="J211" s="49" t="s">
        <v>21</v>
      </c>
      <c r="K211" s="50">
        <f t="shared" si="3"/>
        <v>1.1091511370333489</v>
      </c>
    </row>
    <row r="212" spans="1:11" x14ac:dyDescent="0.2">
      <c r="A212" s="2" t="s">
        <v>22</v>
      </c>
      <c r="C212" s="27"/>
      <c r="D212" s="41"/>
      <c r="E212" s="28" t="s">
        <v>942</v>
      </c>
      <c r="F212" s="29"/>
      <c r="G212" s="29"/>
      <c r="H212" s="51">
        <v>49207</v>
      </c>
      <c r="I212" s="52">
        <v>54578</v>
      </c>
      <c r="J212" s="51"/>
      <c r="K212" s="52">
        <f t="shared" si="3"/>
        <v>1.1091511370333489</v>
      </c>
    </row>
    <row r="213" spans="1:11" x14ac:dyDescent="0.2">
      <c r="A213" s="2" t="s">
        <v>23</v>
      </c>
      <c r="C213" s="30"/>
      <c r="D213" s="42"/>
      <c r="E213" s="31" t="s">
        <v>29</v>
      </c>
      <c r="F213" s="32"/>
      <c r="G213" s="32"/>
      <c r="H213" s="53">
        <v>9286</v>
      </c>
      <c r="I213" s="54">
        <v>9286</v>
      </c>
      <c r="J213" s="53"/>
      <c r="K213" s="54">
        <f t="shared" si="3"/>
        <v>1</v>
      </c>
    </row>
    <row r="214" spans="1:11" hidden="1" x14ac:dyDescent="0.2">
      <c r="A214" s="2" t="s">
        <v>23</v>
      </c>
      <c r="C214" s="30"/>
      <c r="D214" s="42"/>
      <c r="E214" s="31"/>
      <c r="F214" s="32" t="s">
        <v>30</v>
      </c>
      <c r="G214" s="32" t="s">
        <v>47</v>
      </c>
      <c r="H214" s="53"/>
      <c r="I214" s="54">
        <v>9286</v>
      </c>
      <c r="J214" s="53"/>
      <c r="K214" s="54" t="str">
        <f t="shared" si="3"/>
        <v>***</v>
      </c>
    </row>
    <row r="215" spans="1:11" x14ac:dyDescent="0.2">
      <c r="A215" s="2" t="s">
        <v>23</v>
      </c>
      <c r="C215" s="30"/>
      <c r="D215" s="42"/>
      <c r="E215" s="31" t="s">
        <v>901</v>
      </c>
      <c r="F215" s="32"/>
      <c r="G215" s="32"/>
      <c r="H215" s="53">
        <v>39921</v>
      </c>
      <c r="I215" s="54">
        <v>45292</v>
      </c>
      <c r="J215" s="53"/>
      <c r="K215" s="54">
        <f t="shared" si="3"/>
        <v>1.1345407179178879</v>
      </c>
    </row>
    <row r="216" spans="1:11" hidden="1" x14ac:dyDescent="0.2">
      <c r="A216" s="2" t="s">
        <v>23</v>
      </c>
      <c r="C216" s="30"/>
      <c r="D216" s="42"/>
      <c r="E216" s="31"/>
      <c r="F216" s="32" t="s">
        <v>902</v>
      </c>
      <c r="G216" s="32" t="s">
        <v>47</v>
      </c>
      <c r="H216" s="53"/>
      <c r="I216" s="54">
        <v>45292</v>
      </c>
      <c r="J216" s="53"/>
      <c r="K216" s="54" t="str">
        <f t="shared" si="3"/>
        <v>***</v>
      </c>
    </row>
    <row r="217" spans="1:11" x14ac:dyDescent="0.2">
      <c r="A217" s="2" t="s">
        <v>19</v>
      </c>
      <c r="C217" s="24" t="s">
        <v>950</v>
      </c>
      <c r="D217" s="40" t="s">
        <v>905</v>
      </c>
      <c r="E217" s="25" t="s">
        <v>906</v>
      </c>
      <c r="F217" s="26"/>
      <c r="G217" s="26"/>
      <c r="H217" s="49">
        <v>38305</v>
      </c>
      <c r="I217" s="50">
        <v>43158</v>
      </c>
      <c r="J217" s="49" t="s">
        <v>21</v>
      </c>
      <c r="K217" s="50">
        <f t="shared" si="3"/>
        <v>1.126693643127529</v>
      </c>
    </row>
    <row r="218" spans="1:11" x14ac:dyDescent="0.2">
      <c r="A218" s="2" t="s">
        <v>22</v>
      </c>
      <c r="C218" s="27"/>
      <c r="D218" s="41"/>
      <c r="E218" s="28" t="s">
        <v>942</v>
      </c>
      <c r="F218" s="29"/>
      <c r="G218" s="29"/>
      <c r="H218" s="51">
        <v>38305</v>
      </c>
      <c r="I218" s="52">
        <v>43158</v>
      </c>
      <c r="J218" s="51"/>
      <c r="K218" s="52">
        <f t="shared" si="3"/>
        <v>1.126693643127529</v>
      </c>
    </row>
    <row r="219" spans="1:11" x14ac:dyDescent="0.2">
      <c r="A219" s="2" t="s">
        <v>23</v>
      </c>
      <c r="C219" s="30"/>
      <c r="D219" s="42"/>
      <c r="E219" s="31" t="s">
        <v>29</v>
      </c>
      <c r="F219" s="32"/>
      <c r="G219" s="32"/>
      <c r="H219" s="53">
        <v>6036</v>
      </c>
      <c r="I219" s="54">
        <v>6036</v>
      </c>
      <c r="J219" s="53"/>
      <c r="K219" s="54">
        <f t="shared" si="3"/>
        <v>1</v>
      </c>
    </row>
    <row r="220" spans="1:11" hidden="1" x14ac:dyDescent="0.2">
      <c r="A220" s="2" t="s">
        <v>23</v>
      </c>
      <c r="C220" s="30"/>
      <c r="D220" s="42"/>
      <c r="E220" s="31"/>
      <c r="F220" s="32" t="s">
        <v>30</v>
      </c>
      <c r="G220" s="32" t="s">
        <v>47</v>
      </c>
      <c r="H220" s="53"/>
      <c r="I220" s="54">
        <v>6036</v>
      </c>
      <c r="J220" s="53"/>
      <c r="K220" s="54" t="str">
        <f t="shared" si="3"/>
        <v>***</v>
      </c>
    </row>
    <row r="221" spans="1:11" x14ac:dyDescent="0.2">
      <c r="A221" s="2" t="s">
        <v>23</v>
      </c>
      <c r="C221" s="30"/>
      <c r="D221" s="42"/>
      <c r="E221" s="31" t="s">
        <v>901</v>
      </c>
      <c r="F221" s="32"/>
      <c r="G221" s="32"/>
      <c r="H221" s="53">
        <v>32269</v>
      </c>
      <c r="I221" s="54">
        <v>37122</v>
      </c>
      <c r="J221" s="53"/>
      <c r="K221" s="54">
        <f t="shared" si="3"/>
        <v>1.150392017106201</v>
      </c>
    </row>
    <row r="222" spans="1:11" hidden="1" x14ac:dyDescent="0.2">
      <c r="A222" s="2" t="s">
        <v>23</v>
      </c>
      <c r="C222" s="30"/>
      <c r="D222" s="42"/>
      <c r="E222" s="31"/>
      <c r="F222" s="32" t="s">
        <v>902</v>
      </c>
      <c r="G222" s="32" t="s">
        <v>47</v>
      </c>
      <c r="H222" s="53"/>
      <c r="I222" s="54">
        <v>37122</v>
      </c>
      <c r="J222" s="53"/>
      <c r="K222" s="54" t="str">
        <f t="shared" si="3"/>
        <v>***</v>
      </c>
    </row>
    <row r="223" spans="1:11" x14ac:dyDescent="0.2">
      <c r="A223" s="2" t="s">
        <v>19</v>
      </c>
      <c r="C223" s="24" t="s">
        <v>951</v>
      </c>
      <c r="D223" s="40" t="s">
        <v>905</v>
      </c>
      <c r="E223" s="25" t="s">
        <v>906</v>
      </c>
      <c r="F223" s="26"/>
      <c r="G223" s="26"/>
      <c r="H223" s="49">
        <v>39913</v>
      </c>
      <c r="I223" s="50">
        <v>43283</v>
      </c>
      <c r="J223" s="49" t="s">
        <v>21</v>
      </c>
      <c r="K223" s="50">
        <f t="shared" si="3"/>
        <v>1.0844336431739032</v>
      </c>
    </row>
    <row r="224" spans="1:11" x14ac:dyDescent="0.2">
      <c r="A224" s="2" t="s">
        <v>22</v>
      </c>
      <c r="C224" s="27"/>
      <c r="D224" s="41"/>
      <c r="E224" s="28" t="s">
        <v>942</v>
      </c>
      <c r="F224" s="29"/>
      <c r="G224" s="29"/>
      <c r="H224" s="51">
        <v>39913</v>
      </c>
      <c r="I224" s="52">
        <v>43283</v>
      </c>
      <c r="J224" s="51"/>
      <c r="K224" s="52">
        <f t="shared" si="3"/>
        <v>1.0844336431739032</v>
      </c>
    </row>
    <row r="225" spans="1:11" x14ac:dyDescent="0.2">
      <c r="A225" s="2" t="s">
        <v>23</v>
      </c>
      <c r="C225" s="30"/>
      <c r="D225" s="42"/>
      <c r="E225" s="31" t="s">
        <v>29</v>
      </c>
      <c r="F225" s="32"/>
      <c r="G225" s="32"/>
      <c r="H225" s="53">
        <v>9659</v>
      </c>
      <c r="I225" s="54">
        <v>6636</v>
      </c>
      <c r="J225" s="53"/>
      <c r="K225" s="54">
        <f t="shared" si="3"/>
        <v>0.68702764261310689</v>
      </c>
    </row>
    <row r="226" spans="1:11" hidden="1" x14ac:dyDescent="0.2">
      <c r="A226" s="2" t="s">
        <v>23</v>
      </c>
      <c r="C226" s="30"/>
      <c r="D226" s="42"/>
      <c r="E226" s="31"/>
      <c r="F226" s="32" t="s">
        <v>30</v>
      </c>
      <c r="G226" s="32" t="s">
        <v>47</v>
      </c>
      <c r="H226" s="53"/>
      <c r="I226" s="54">
        <v>6636</v>
      </c>
      <c r="J226" s="53"/>
      <c r="K226" s="54" t="str">
        <f t="shared" si="3"/>
        <v>***</v>
      </c>
    </row>
    <row r="227" spans="1:11" x14ac:dyDescent="0.2">
      <c r="A227" s="2" t="s">
        <v>23</v>
      </c>
      <c r="C227" s="30"/>
      <c r="D227" s="42"/>
      <c r="E227" s="31" t="s">
        <v>901</v>
      </c>
      <c r="F227" s="32"/>
      <c r="G227" s="32"/>
      <c r="H227" s="53">
        <v>30254</v>
      </c>
      <c r="I227" s="54">
        <v>36647</v>
      </c>
      <c r="J227" s="53"/>
      <c r="K227" s="54">
        <f t="shared" si="3"/>
        <v>1.2113109010378793</v>
      </c>
    </row>
    <row r="228" spans="1:11" hidden="1" x14ac:dyDescent="0.2">
      <c r="A228" s="2" t="s">
        <v>23</v>
      </c>
      <c r="C228" s="30"/>
      <c r="D228" s="42"/>
      <c r="E228" s="31"/>
      <c r="F228" s="32" t="s">
        <v>902</v>
      </c>
      <c r="G228" s="32" t="s">
        <v>47</v>
      </c>
      <c r="H228" s="53"/>
      <c r="I228" s="54">
        <v>36647</v>
      </c>
      <c r="J228" s="53"/>
      <c r="K228" s="54" t="str">
        <f t="shared" si="3"/>
        <v>***</v>
      </c>
    </row>
    <row r="229" spans="1:11" x14ac:dyDescent="0.2">
      <c r="A229" s="2" t="s">
        <v>19</v>
      </c>
      <c r="C229" s="24" t="s">
        <v>952</v>
      </c>
      <c r="D229" s="40" t="s">
        <v>905</v>
      </c>
      <c r="E229" s="25" t="s">
        <v>906</v>
      </c>
      <c r="F229" s="26"/>
      <c r="G229" s="26"/>
      <c r="H229" s="49">
        <v>40998</v>
      </c>
      <c r="I229" s="50">
        <v>46069</v>
      </c>
      <c r="J229" s="49" t="s">
        <v>21</v>
      </c>
      <c r="K229" s="50">
        <f t="shared" si="3"/>
        <v>1.1236889604370945</v>
      </c>
    </row>
    <row r="230" spans="1:11" x14ac:dyDescent="0.2">
      <c r="A230" s="2" t="s">
        <v>22</v>
      </c>
      <c r="C230" s="27"/>
      <c r="D230" s="41"/>
      <c r="E230" s="28" t="s">
        <v>942</v>
      </c>
      <c r="F230" s="29"/>
      <c r="G230" s="29"/>
      <c r="H230" s="51">
        <v>40998</v>
      </c>
      <c r="I230" s="52">
        <v>46069</v>
      </c>
      <c r="J230" s="51"/>
      <c r="K230" s="52">
        <f t="shared" si="3"/>
        <v>1.1236889604370945</v>
      </c>
    </row>
    <row r="231" spans="1:11" x14ac:dyDescent="0.2">
      <c r="A231" s="2" t="s">
        <v>23</v>
      </c>
      <c r="C231" s="30"/>
      <c r="D231" s="42"/>
      <c r="E231" s="31" t="s">
        <v>29</v>
      </c>
      <c r="F231" s="32"/>
      <c r="G231" s="32"/>
      <c r="H231" s="53">
        <v>6036</v>
      </c>
      <c r="I231" s="54">
        <v>6036</v>
      </c>
      <c r="J231" s="53"/>
      <c r="K231" s="54">
        <f t="shared" si="3"/>
        <v>1</v>
      </c>
    </row>
    <row r="232" spans="1:11" hidden="1" x14ac:dyDescent="0.2">
      <c r="A232" s="2" t="s">
        <v>23</v>
      </c>
      <c r="C232" s="30"/>
      <c r="D232" s="42"/>
      <c r="E232" s="31"/>
      <c r="F232" s="32" t="s">
        <v>30</v>
      </c>
      <c r="G232" s="32" t="s">
        <v>47</v>
      </c>
      <c r="H232" s="53"/>
      <c r="I232" s="54">
        <v>6036</v>
      </c>
      <c r="J232" s="53"/>
      <c r="K232" s="54" t="str">
        <f t="shared" si="3"/>
        <v>***</v>
      </c>
    </row>
    <row r="233" spans="1:11" x14ac:dyDescent="0.2">
      <c r="A233" s="2" t="s">
        <v>23</v>
      </c>
      <c r="C233" s="30"/>
      <c r="D233" s="42"/>
      <c r="E233" s="31" t="s">
        <v>901</v>
      </c>
      <c r="F233" s="32"/>
      <c r="G233" s="32"/>
      <c r="H233" s="53">
        <v>34962</v>
      </c>
      <c r="I233" s="54">
        <v>40033</v>
      </c>
      <c r="J233" s="53"/>
      <c r="K233" s="54">
        <f t="shared" si="3"/>
        <v>1.1450431897488702</v>
      </c>
    </row>
    <row r="234" spans="1:11" hidden="1" x14ac:dyDescent="0.2">
      <c r="A234" s="2" t="s">
        <v>23</v>
      </c>
      <c r="C234" s="30"/>
      <c r="D234" s="42"/>
      <c r="E234" s="31"/>
      <c r="F234" s="32" t="s">
        <v>902</v>
      </c>
      <c r="G234" s="32" t="s">
        <v>47</v>
      </c>
      <c r="H234" s="53"/>
      <c r="I234" s="54">
        <v>40033</v>
      </c>
      <c r="J234" s="53"/>
      <c r="K234" s="54" t="str">
        <f t="shared" si="3"/>
        <v>***</v>
      </c>
    </row>
    <row r="235" spans="1:11" x14ac:dyDescent="0.2">
      <c r="A235" s="2" t="s">
        <v>19</v>
      </c>
      <c r="C235" s="24" t="s">
        <v>953</v>
      </c>
      <c r="D235" s="40" t="s">
        <v>905</v>
      </c>
      <c r="E235" s="25" t="s">
        <v>906</v>
      </c>
      <c r="F235" s="26"/>
      <c r="G235" s="26"/>
      <c r="H235" s="49">
        <v>11124</v>
      </c>
      <c r="I235" s="50">
        <v>13732</v>
      </c>
      <c r="J235" s="49" t="s">
        <v>21</v>
      </c>
      <c r="K235" s="50">
        <f t="shared" si="3"/>
        <v>1.2344480402732829</v>
      </c>
    </row>
    <row r="236" spans="1:11" x14ac:dyDescent="0.2">
      <c r="A236" s="2" t="s">
        <v>22</v>
      </c>
      <c r="C236" s="27"/>
      <c r="D236" s="41"/>
      <c r="E236" s="28" t="s">
        <v>942</v>
      </c>
      <c r="F236" s="29"/>
      <c r="G236" s="29"/>
      <c r="H236" s="51">
        <v>11124</v>
      </c>
      <c r="I236" s="52">
        <v>13732</v>
      </c>
      <c r="J236" s="51"/>
      <c r="K236" s="52">
        <f t="shared" si="3"/>
        <v>1.2344480402732829</v>
      </c>
    </row>
    <row r="237" spans="1:11" x14ac:dyDescent="0.2">
      <c r="A237" s="2" t="s">
        <v>23</v>
      </c>
      <c r="C237" s="30"/>
      <c r="D237" s="42"/>
      <c r="E237" s="31" t="s">
        <v>29</v>
      </c>
      <c r="F237" s="32"/>
      <c r="G237" s="32"/>
      <c r="H237" s="53">
        <v>2236</v>
      </c>
      <c r="I237" s="54">
        <v>2236</v>
      </c>
      <c r="J237" s="53"/>
      <c r="K237" s="54">
        <f t="shared" si="3"/>
        <v>1</v>
      </c>
    </row>
    <row r="238" spans="1:11" hidden="1" x14ac:dyDescent="0.2">
      <c r="A238" s="2" t="s">
        <v>23</v>
      </c>
      <c r="C238" s="30"/>
      <c r="D238" s="42"/>
      <c r="E238" s="31"/>
      <c r="F238" s="32" t="s">
        <v>30</v>
      </c>
      <c r="G238" s="32" t="s">
        <v>47</v>
      </c>
      <c r="H238" s="53"/>
      <c r="I238" s="54">
        <v>2236</v>
      </c>
      <c r="J238" s="53"/>
      <c r="K238" s="54" t="str">
        <f t="shared" si="3"/>
        <v>***</v>
      </c>
    </row>
    <row r="239" spans="1:11" x14ac:dyDescent="0.2">
      <c r="A239" s="2" t="s">
        <v>23</v>
      </c>
      <c r="C239" s="30"/>
      <c r="D239" s="42"/>
      <c r="E239" s="31" t="s">
        <v>901</v>
      </c>
      <c r="F239" s="32"/>
      <c r="G239" s="32"/>
      <c r="H239" s="53">
        <v>8888</v>
      </c>
      <c r="I239" s="54">
        <v>11496</v>
      </c>
      <c r="J239" s="53"/>
      <c r="K239" s="54">
        <f t="shared" si="3"/>
        <v>1.2934293429342933</v>
      </c>
    </row>
    <row r="240" spans="1:11" hidden="1" x14ac:dyDescent="0.2">
      <c r="A240" s="2" t="s">
        <v>23</v>
      </c>
      <c r="C240" s="30"/>
      <c r="D240" s="42"/>
      <c r="E240" s="31"/>
      <c r="F240" s="32" t="s">
        <v>902</v>
      </c>
      <c r="G240" s="32" t="s">
        <v>47</v>
      </c>
      <c r="H240" s="53"/>
      <c r="I240" s="54">
        <v>11496</v>
      </c>
      <c r="J240" s="53"/>
      <c r="K240" s="54" t="str">
        <f t="shared" si="3"/>
        <v>***</v>
      </c>
    </row>
    <row r="241" spans="1:11" x14ac:dyDescent="0.2">
      <c r="A241" s="2" t="s">
        <v>19</v>
      </c>
      <c r="C241" s="24" t="s">
        <v>954</v>
      </c>
      <c r="D241" s="40" t="s">
        <v>905</v>
      </c>
      <c r="E241" s="25" t="s">
        <v>906</v>
      </c>
      <c r="F241" s="26"/>
      <c r="G241" s="26"/>
      <c r="H241" s="49">
        <v>33818</v>
      </c>
      <c r="I241" s="50">
        <v>38656</v>
      </c>
      <c r="J241" s="49" t="s">
        <v>21</v>
      </c>
      <c r="K241" s="50">
        <f t="shared" si="3"/>
        <v>1.1430599089242415</v>
      </c>
    </row>
    <row r="242" spans="1:11" x14ac:dyDescent="0.2">
      <c r="A242" s="2" t="s">
        <v>22</v>
      </c>
      <c r="C242" s="27"/>
      <c r="D242" s="41"/>
      <c r="E242" s="28" t="s">
        <v>942</v>
      </c>
      <c r="F242" s="29"/>
      <c r="G242" s="29"/>
      <c r="H242" s="51">
        <v>33818</v>
      </c>
      <c r="I242" s="52">
        <v>38656</v>
      </c>
      <c r="J242" s="51"/>
      <c r="K242" s="52">
        <f t="shared" si="3"/>
        <v>1.1430599089242415</v>
      </c>
    </row>
    <row r="243" spans="1:11" x14ac:dyDescent="0.2">
      <c r="A243" s="2" t="s">
        <v>23</v>
      </c>
      <c r="C243" s="30"/>
      <c r="D243" s="42"/>
      <c r="E243" s="31" t="s">
        <v>29</v>
      </c>
      <c r="F243" s="32"/>
      <c r="G243" s="32"/>
      <c r="H243" s="53">
        <v>5578</v>
      </c>
      <c r="I243" s="54">
        <v>6078</v>
      </c>
      <c r="J243" s="53"/>
      <c r="K243" s="54">
        <f t="shared" si="3"/>
        <v>1.0896378630333452</v>
      </c>
    </row>
    <row r="244" spans="1:11" hidden="1" x14ac:dyDescent="0.2">
      <c r="A244" s="2" t="s">
        <v>23</v>
      </c>
      <c r="C244" s="30"/>
      <c r="D244" s="42"/>
      <c r="E244" s="31"/>
      <c r="F244" s="32" t="s">
        <v>30</v>
      </c>
      <c r="G244" s="32" t="s">
        <v>47</v>
      </c>
      <c r="H244" s="53"/>
      <c r="I244" s="54">
        <v>6078</v>
      </c>
      <c r="J244" s="53"/>
      <c r="K244" s="54" t="str">
        <f t="shared" si="3"/>
        <v>***</v>
      </c>
    </row>
    <row r="245" spans="1:11" x14ac:dyDescent="0.2">
      <c r="A245" s="2" t="s">
        <v>23</v>
      </c>
      <c r="C245" s="30"/>
      <c r="D245" s="42"/>
      <c r="E245" s="31" t="s">
        <v>901</v>
      </c>
      <c r="F245" s="32"/>
      <c r="G245" s="32"/>
      <c r="H245" s="53">
        <v>28240</v>
      </c>
      <c r="I245" s="54">
        <v>32578</v>
      </c>
      <c r="J245" s="53"/>
      <c r="K245" s="54">
        <f t="shared" si="3"/>
        <v>1.1536118980169972</v>
      </c>
    </row>
    <row r="246" spans="1:11" hidden="1" x14ac:dyDescent="0.2">
      <c r="A246" s="2" t="s">
        <v>23</v>
      </c>
      <c r="C246" s="30"/>
      <c r="D246" s="42"/>
      <c r="E246" s="31"/>
      <c r="F246" s="32" t="s">
        <v>902</v>
      </c>
      <c r="G246" s="32" t="s">
        <v>47</v>
      </c>
      <c r="H246" s="53"/>
      <c r="I246" s="54">
        <v>32578</v>
      </c>
      <c r="J246" s="53"/>
      <c r="K246" s="54" t="str">
        <f t="shared" si="3"/>
        <v>***</v>
      </c>
    </row>
    <row r="247" spans="1:11" x14ac:dyDescent="0.2">
      <c r="A247" s="2" t="s">
        <v>19</v>
      </c>
      <c r="C247" s="24" t="s">
        <v>955</v>
      </c>
      <c r="D247" s="40" t="s">
        <v>905</v>
      </c>
      <c r="E247" s="25" t="s">
        <v>906</v>
      </c>
      <c r="F247" s="26"/>
      <c r="G247" s="26"/>
      <c r="H247" s="49">
        <v>44676</v>
      </c>
      <c r="I247" s="50">
        <v>49963</v>
      </c>
      <c r="J247" s="49" t="s">
        <v>21</v>
      </c>
      <c r="K247" s="50">
        <f t="shared" si="3"/>
        <v>1.1183409436834095</v>
      </c>
    </row>
    <row r="248" spans="1:11" x14ac:dyDescent="0.2">
      <c r="A248" s="2" t="s">
        <v>22</v>
      </c>
      <c r="C248" s="27"/>
      <c r="D248" s="41"/>
      <c r="E248" s="28" t="s">
        <v>942</v>
      </c>
      <c r="F248" s="29"/>
      <c r="G248" s="29"/>
      <c r="H248" s="51">
        <v>44676</v>
      </c>
      <c r="I248" s="52">
        <v>49963</v>
      </c>
      <c r="J248" s="51"/>
      <c r="K248" s="52">
        <f t="shared" si="3"/>
        <v>1.1183409436834095</v>
      </c>
    </row>
    <row r="249" spans="1:11" x14ac:dyDescent="0.2">
      <c r="A249" s="2" t="s">
        <v>23</v>
      </c>
      <c r="C249" s="30"/>
      <c r="D249" s="42"/>
      <c r="E249" s="31" t="s">
        <v>29</v>
      </c>
      <c r="F249" s="32"/>
      <c r="G249" s="32"/>
      <c r="H249" s="53">
        <v>4632</v>
      </c>
      <c r="I249" s="54">
        <v>5632</v>
      </c>
      <c r="J249" s="53"/>
      <c r="K249" s="54">
        <f t="shared" si="3"/>
        <v>1.2158894645941278</v>
      </c>
    </row>
    <row r="250" spans="1:11" hidden="1" x14ac:dyDescent="0.2">
      <c r="A250" s="2" t="s">
        <v>23</v>
      </c>
      <c r="C250" s="30"/>
      <c r="D250" s="42"/>
      <c r="E250" s="31"/>
      <c r="F250" s="32" t="s">
        <v>30</v>
      </c>
      <c r="G250" s="32" t="s">
        <v>47</v>
      </c>
      <c r="H250" s="53"/>
      <c r="I250" s="54">
        <v>5632</v>
      </c>
      <c r="J250" s="53"/>
      <c r="K250" s="54" t="str">
        <f t="shared" si="3"/>
        <v>***</v>
      </c>
    </row>
    <row r="251" spans="1:11" x14ac:dyDescent="0.2">
      <c r="A251" s="2" t="s">
        <v>23</v>
      </c>
      <c r="C251" s="30"/>
      <c r="D251" s="42"/>
      <c r="E251" s="31" t="s">
        <v>901</v>
      </c>
      <c r="F251" s="32"/>
      <c r="G251" s="32"/>
      <c r="H251" s="53">
        <v>40044</v>
      </c>
      <c r="I251" s="54">
        <v>44331</v>
      </c>
      <c r="J251" s="53"/>
      <c r="K251" s="54">
        <f t="shared" si="3"/>
        <v>1.1070572370392568</v>
      </c>
    </row>
    <row r="252" spans="1:11" hidden="1" x14ac:dyDescent="0.2">
      <c r="A252" s="2" t="s">
        <v>23</v>
      </c>
      <c r="C252" s="30"/>
      <c r="D252" s="42"/>
      <c r="E252" s="31"/>
      <c r="F252" s="32" t="s">
        <v>902</v>
      </c>
      <c r="G252" s="32" t="s">
        <v>47</v>
      </c>
      <c r="H252" s="53"/>
      <c r="I252" s="54">
        <v>44331</v>
      </c>
      <c r="J252" s="53"/>
      <c r="K252" s="54" t="str">
        <f t="shared" si="3"/>
        <v>***</v>
      </c>
    </row>
    <row r="253" spans="1:11" x14ac:dyDescent="0.2">
      <c r="A253" s="2" t="s">
        <v>19</v>
      </c>
      <c r="C253" s="24" t="s">
        <v>956</v>
      </c>
      <c r="D253" s="40" t="s">
        <v>905</v>
      </c>
      <c r="E253" s="25" t="s">
        <v>906</v>
      </c>
      <c r="F253" s="26"/>
      <c r="G253" s="26"/>
      <c r="H253" s="49">
        <v>41329</v>
      </c>
      <c r="I253" s="50">
        <v>46156</v>
      </c>
      <c r="J253" s="49" t="s">
        <v>21</v>
      </c>
      <c r="K253" s="50">
        <f t="shared" si="3"/>
        <v>1.1167945026494712</v>
      </c>
    </row>
    <row r="254" spans="1:11" x14ac:dyDescent="0.2">
      <c r="A254" s="2" t="s">
        <v>22</v>
      </c>
      <c r="C254" s="27"/>
      <c r="D254" s="41"/>
      <c r="E254" s="28" t="s">
        <v>942</v>
      </c>
      <c r="F254" s="29"/>
      <c r="G254" s="29"/>
      <c r="H254" s="51">
        <v>41329</v>
      </c>
      <c r="I254" s="52">
        <v>46156</v>
      </c>
      <c r="J254" s="51"/>
      <c r="K254" s="52">
        <f t="shared" si="3"/>
        <v>1.1167945026494712</v>
      </c>
    </row>
    <row r="255" spans="1:11" x14ac:dyDescent="0.2">
      <c r="A255" s="2" t="s">
        <v>23</v>
      </c>
      <c r="C255" s="30"/>
      <c r="D255" s="42"/>
      <c r="E255" s="31" t="s">
        <v>29</v>
      </c>
      <c r="F255" s="32"/>
      <c r="G255" s="32"/>
      <c r="H255" s="53">
        <v>5786</v>
      </c>
      <c r="I255" s="54">
        <v>5786</v>
      </c>
      <c r="J255" s="53"/>
      <c r="K255" s="54">
        <f t="shared" si="3"/>
        <v>1</v>
      </c>
    </row>
    <row r="256" spans="1:11" hidden="1" x14ac:dyDescent="0.2">
      <c r="A256" s="2" t="s">
        <v>23</v>
      </c>
      <c r="C256" s="30"/>
      <c r="D256" s="42"/>
      <c r="E256" s="31"/>
      <c r="F256" s="32" t="s">
        <v>30</v>
      </c>
      <c r="G256" s="32" t="s">
        <v>47</v>
      </c>
      <c r="H256" s="53"/>
      <c r="I256" s="54">
        <v>5786</v>
      </c>
      <c r="J256" s="53"/>
      <c r="K256" s="54" t="str">
        <f t="shared" si="3"/>
        <v>***</v>
      </c>
    </row>
    <row r="257" spans="1:11" x14ac:dyDescent="0.2">
      <c r="A257" s="2" t="s">
        <v>23</v>
      </c>
      <c r="C257" s="30"/>
      <c r="D257" s="42"/>
      <c r="E257" s="31" t="s">
        <v>901</v>
      </c>
      <c r="F257" s="32"/>
      <c r="G257" s="32"/>
      <c r="H257" s="53">
        <v>35543</v>
      </c>
      <c r="I257" s="54">
        <v>40370</v>
      </c>
      <c r="J257" s="53"/>
      <c r="K257" s="54">
        <f t="shared" si="3"/>
        <v>1.1358073319640998</v>
      </c>
    </row>
    <row r="258" spans="1:11" hidden="1" x14ac:dyDescent="0.2">
      <c r="A258" s="2" t="s">
        <v>23</v>
      </c>
      <c r="C258" s="30"/>
      <c r="D258" s="42"/>
      <c r="E258" s="31"/>
      <c r="F258" s="32" t="s">
        <v>902</v>
      </c>
      <c r="G258" s="32" t="s">
        <v>47</v>
      </c>
      <c r="H258" s="53"/>
      <c r="I258" s="54">
        <v>40370</v>
      </c>
      <c r="J258" s="53"/>
      <c r="K258" s="54" t="str">
        <f t="shared" si="3"/>
        <v>***</v>
      </c>
    </row>
    <row r="259" spans="1:11" x14ac:dyDescent="0.2">
      <c r="A259" s="2" t="s">
        <v>19</v>
      </c>
      <c r="C259" s="24" t="s">
        <v>957</v>
      </c>
      <c r="D259" s="40" t="s">
        <v>905</v>
      </c>
      <c r="E259" s="25" t="s">
        <v>906</v>
      </c>
      <c r="F259" s="26"/>
      <c r="G259" s="26"/>
      <c r="H259" s="49">
        <v>35085</v>
      </c>
      <c r="I259" s="50">
        <v>39126</v>
      </c>
      <c r="J259" s="49" t="s">
        <v>21</v>
      </c>
      <c r="K259" s="50">
        <f t="shared" si="3"/>
        <v>1.1151774262505345</v>
      </c>
    </row>
    <row r="260" spans="1:11" x14ac:dyDescent="0.2">
      <c r="A260" s="2" t="s">
        <v>22</v>
      </c>
      <c r="C260" s="27"/>
      <c r="D260" s="41"/>
      <c r="E260" s="28" t="s">
        <v>942</v>
      </c>
      <c r="F260" s="29"/>
      <c r="G260" s="29"/>
      <c r="H260" s="51">
        <v>35085</v>
      </c>
      <c r="I260" s="52">
        <v>39126</v>
      </c>
      <c r="J260" s="51"/>
      <c r="K260" s="52">
        <f t="shared" si="3"/>
        <v>1.1151774262505345</v>
      </c>
    </row>
    <row r="261" spans="1:11" x14ac:dyDescent="0.2">
      <c r="A261" s="2" t="s">
        <v>23</v>
      </c>
      <c r="C261" s="30"/>
      <c r="D261" s="42"/>
      <c r="E261" s="31" t="s">
        <v>29</v>
      </c>
      <c r="F261" s="32"/>
      <c r="G261" s="32"/>
      <c r="H261" s="53">
        <v>5336</v>
      </c>
      <c r="I261" s="54">
        <v>5336</v>
      </c>
      <c r="J261" s="53"/>
      <c r="K261" s="54">
        <f t="shared" si="3"/>
        <v>1</v>
      </c>
    </row>
    <row r="262" spans="1:11" hidden="1" x14ac:dyDescent="0.2">
      <c r="A262" s="2" t="s">
        <v>23</v>
      </c>
      <c r="C262" s="30"/>
      <c r="D262" s="42"/>
      <c r="E262" s="31"/>
      <c r="F262" s="32" t="s">
        <v>30</v>
      </c>
      <c r="G262" s="32" t="s">
        <v>47</v>
      </c>
      <c r="H262" s="53"/>
      <c r="I262" s="54">
        <v>5336</v>
      </c>
      <c r="J262" s="53"/>
      <c r="K262" s="54" t="str">
        <f t="shared" si="3"/>
        <v>***</v>
      </c>
    </row>
    <row r="263" spans="1:11" x14ac:dyDescent="0.2">
      <c r="A263" s="2" t="s">
        <v>23</v>
      </c>
      <c r="C263" s="30"/>
      <c r="D263" s="42"/>
      <c r="E263" s="31" t="s">
        <v>901</v>
      </c>
      <c r="F263" s="32"/>
      <c r="G263" s="32"/>
      <c r="H263" s="53">
        <v>29749</v>
      </c>
      <c r="I263" s="54">
        <v>33790</v>
      </c>
      <c r="J263" s="53"/>
      <c r="K263" s="54">
        <f t="shared" si="3"/>
        <v>1.1358364987058389</v>
      </c>
    </row>
    <row r="264" spans="1:11" hidden="1" x14ac:dyDescent="0.2">
      <c r="A264" s="2" t="s">
        <v>23</v>
      </c>
      <c r="C264" s="30"/>
      <c r="D264" s="42"/>
      <c r="E264" s="31"/>
      <c r="F264" s="32" t="s">
        <v>902</v>
      </c>
      <c r="G264" s="32" t="s">
        <v>47</v>
      </c>
      <c r="H264" s="53"/>
      <c r="I264" s="54">
        <v>33790</v>
      </c>
      <c r="J264" s="53"/>
      <c r="K264" s="54" t="str">
        <f t="shared" si="3"/>
        <v>***</v>
      </c>
    </row>
    <row r="265" spans="1:11" x14ac:dyDescent="0.2">
      <c r="A265" s="2" t="s">
        <v>19</v>
      </c>
      <c r="C265" s="24" t="s">
        <v>958</v>
      </c>
      <c r="D265" s="40" t="s">
        <v>905</v>
      </c>
      <c r="E265" s="25" t="s">
        <v>906</v>
      </c>
      <c r="F265" s="26"/>
      <c r="G265" s="26"/>
      <c r="H265" s="49">
        <v>57996</v>
      </c>
      <c r="I265" s="50">
        <v>64949</v>
      </c>
      <c r="J265" s="49" t="s">
        <v>21</v>
      </c>
      <c r="K265" s="50">
        <f t="shared" si="3"/>
        <v>1.1198875784536864</v>
      </c>
    </row>
    <row r="266" spans="1:11" x14ac:dyDescent="0.2">
      <c r="A266" s="2" t="s">
        <v>22</v>
      </c>
      <c r="C266" s="27"/>
      <c r="D266" s="41"/>
      <c r="E266" s="28" t="s">
        <v>942</v>
      </c>
      <c r="F266" s="29"/>
      <c r="G266" s="29"/>
      <c r="H266" s="51">
        <v>57996</v>
      </c>
      <c r="I266" s="52">
        <v>64949</v>
      </c>
      <c r="J266" s="51"/>
      <c r="K266" s="52">
        <f t="shared" si="3"/>
        <v>1.1198875784536864</v>
      </c>
    </row>
    <row r="267" spans="1:11" x14ac:dyDescent="0.2">
      <c r="A267" s="2" t="s">
        <v>23</v>
      </c>
      <c r="C267" s="30"/>
      <c r="D267" s="42"/>
      <c r="E267" s="31" t="s">
        <v>29</v>
      </c>
      <c r="F267" s="32"/>
      <c r="G267" s="32"/>
      <c r="H267" s="53">
        <v>7536</v>
      </c>
      <c r="I267" s="54">
        <v>7536</v>
      </c>
      <c r="J267" s="53"/>
      <c r="K267" s="54">
        <f t="shared" si="3"/>
        <v>1</v>
      </c>
    </row>
    <row r="268" spans="1:11" hidden="1" x14ac:dyDescent="0.2">
      <c r="A268" s="2" t="s">
        <v>23</v>
      </c>
      <c r="C268" s="30"/>
      <c r="D268" s="42"/>
      <c r="E268" s="31"/>
      <c r="F268" s="32" t="s">
        <v>30</v>
      </c>
      <c r="G268" s="32" t="s">
        <v>47</v>
      </c>
      <c r="H268" s="53"/>
      <c r="I268" s="54">
        <v>7536</v>
      </c>
      <c r="J268" s="53"/>
      <c r="K268" s="54" t="str">
        <f t="shared" si="3"/>
        <v>***</v>
      </c>
    </row>
    <row r="269" spans="1:11" x14ac:dyDescent="0.2">
      <c r="A269" s="2" t="s">
        <v>23</v>
      </c>
      <c r="C269" s="30"/>
      <c r="D269" s="42"/>
      <c r="E269" s="31" t="s">
        <v>901</v>
      </c>
      <c r="F269" s="32"/>
      <c r="G269" s="32"/>
      <c r="H269" s="53">
        <v>50460</v>
      </c>
      <c r="I269" s="54">
        <v>57413</v>
      </c>
      <c r="J269" s="53"/>
      <c r="K269" s="54">
        <f t="shared" si="3"/>
        <v>1.1377923107411811</v>
      </c>
    </row>
    <row r="270" spans="1:11" hidden="1" x14ac:dyDescent="0.2">
      <c r="A270" s="2" t="s">
        <v>23</v>
      </c>
      <c r="C270" s="30"/>
      <c r="D270" s="42"/>
      <c r="E270" s="31"/>
      <c r="F270" s="32" t="s">
        <v>902</v>
      </c>
      <c r="G270" s="32" t="s">
        <v>47</v>
      </c>
      <c r="H270" s="53"/>
      <c r="I270" s="54">
        <v>57413</v>
      </c>
      <c r="J270" s="53"/>
      <c r="K270" s="54" t="str">
        <f t="shared" ref="K270:K333" si="4">IF(H270=0,"***",I270/H270)</f>
        <v>***</v>
      </c>
    </row>
    <row r="271" spans="1:11" x14ac:dyDescent="0.2">
      <c r="A271" s="2" t="s">
        <v>19</v>
      </c>
      <c r="C271" s="24" t="s">
        <v>959</v>
      </c>
      <c r="D271" s="40" t="s">
        <v>905</v>
      </c>
      <c r="E271" s="25" t="s">
        <v>906</v>
      </c>
      <c r="F271" s="26"/>
      <c r="G271" s="26"/>
      <c r="H271" s="49">
        <v>19882</v>
      </c>
      <c r="I271" s="50">
        <v>22883</v>
      </c>
      <c r="J271" s="49" t="s">
        <v>21</v>
      </c>
      <c r="K271" s="50">
        <f t="shared" si="4"/>
        <v>1.1509405492405191</v>
      </c>
    </row>
    <row r="272" spans="1:11" x14ac:dyDescent="0.2">
      <c r="A272" s="2" t="s">
        <v>22</v>
      </c>
      <c r="C272" s="27"/>
      <c r="D272" s="41"/>
      <c r="E272" s="28" t="s">
        <v>942</v>
      </c>
      <c r="F272" s="29"/>
      <c r="G272" s="29"/>
      <c r="H272" s="51">
        <v>19882</v>
      </c>
      <c r="I272" s="52">
        <v>22883</v>
      </c>
      <c r="J272" s="51"/>
      <c r="K272" s="52">
        <f t="shared" si="4"/>
        <v>1.1509405492405191</v>
      </c>
    </row>
    <row r="273" spans="1:11" x14ac:dyDescent="0.2">
      <c r="A273" s="2" t="s">
        <v>23</v>
      </c>
      <c r="C273" s="30"/>
      <c r="D273" s="42"/>
      <c r="E273" s="31" t="s">
        <v>29</v>
      </c>
      <c r="F273" s="32"/>
      <c r="G273" s="32"/>
      <c r="H273" s="53">
        <v>3036</v>
      </c>
      <c r="I273" s="54">
        <v>3036</v>
      </c>
      <c r="J273" s="53"/>
      <c r="K273" s="54">
        <f t="shared" si="4"/>
        <v>1</v>
      </c>
    </row>
    <row r="274" spans="1:11" hidden="1" x14ac:dyDescent="0.2">
      <c r="A274" s="2" t="s">
        <v>23</v>
      </c>
      <c r="C274" s="30"/>
      <c r="D274" s="42"/>
      <c r="E274" s="31"/>
      <c r="F274" s="32" t="s">
        <v>30</v>
      </c>
      <c r="G274" s="32" t="s">
        <v>47</v>
      </c>
      <c r="H274" s="53"/>
      <c r="I274" s="54">
        <v>3036</v>
      </c>
      <c r="J274" s="53"/>
      <c r="K274" s="54" t="str">
        <f t="shared" si="4"/>
        <v>***</v>
      </c>
    </row>
    <row r="275" spans="1:11" x14ac:dyDescent="0.2">
      <c r="A275" s="2" t="s">
        <v>23</v>
      </c>
      <c r="C275" s="30"/>
      <c r="D275" s="42"/>
      <c r="E275" s="31" t="s">
        <v>901</v>
      </c>
      <c r="F275" s="32"/>
      <c r="G275" s="32"/>
      <c r="H275" s="53">
        <v>16846</v>
      </c>
      <c r="I275" s="54">
        <v>19847</v>
      </c>
      <c r="J275" s="53"/>
      <c r="K275" s="54">
        <f t="shared" si="4"/>
        <v>1.1781431793897661</v>
      </c>
    </row>
    <row r="276" spans="1:11" hidden="1" x14ac:dyDescent="0.2">
      <c r="A276" s="2" t="s">
        <v>23</v>
      </c>
      <c r="C276" s="30"/>
      <c r="D276" s="42"/>
      <c r="E276" s="31"/>
      <c r="F276" s="32" t="s">
        <v>902</v>
      </c>
      <c r="G276" s="32" t="s">
        <v>47</v>
      </c>
      <c r="H276" s="53"/>
      <c r="I276" s="54">
        <v>19847</v>
      </c>
      <c r="J276" s="53"/>
      <c r="K276" s="54" t="str">
        <f t="shared" si="4"/>
        <v>***</v>
      </c>
    </row>
    <row r="277" spans="1:11" x14ac:dyDescent="0.2">
      <c r="A277" s="2" t="s">
        <v>19</v>
      </c>
      <c r="C277" s="24" t="s">
        <v>960</v>
      </c>
      <c r="D277" s="40" t="s">
        <v>905</v>
      </c>
      <c r="E277" s="25" t="s">
        <v>906</v>
      </c>
      <c r="F277" s="26"/>
      <c r="G277" s="26"/>
      <c r="H277" s="49">
        <v>28540</v>
      </c>
      <c r="I277" s="50">
        <v>33599</v>
      </c>
      <c r="J277" s="49" t="s">
        <v>21</v>
      </c>
      <c r="K277" s="50">
        <f t="shared" si="4"/>
        <v>1.1772599859845831</v>
      </c>
    </row>
    <row r="278" spans="1:11" x14ac:dyDescent="0.2">
      <c r="A278" s="2" t="s">
        <v>22</v>
      </c>
      <c r="C278" s="27"/>
      <c r="D278" s="41"/>
      <c r="E278" s="28" t="s">
        <v>942</v>
      </c>
      <c r="F278" s="29"/>
      <c r="G278" s="29"/>
      <c r="H278" s="51">
        <v>28540</v>
      </c>
      <c r="I278" s="52">
        <v>33599</v>
      </c>
      <c r="J278" s="51"/>
      <c r="K278" s="52">
        <f t="shared" si="4"/>
        <v>1.1772599859845831</v>
      </c>
    </row>
    <row r="279" spans="1:11" x14ac:dyDescent="0.2">
      <c r="A279" s="2" t="s">
        <v>23</v>
      </c>
      <c r="C279" s="30"/>
      <c r="D279" s="42"/>
      <c r="E279" s="31" t="s">
        <v>29</v>
      </c>
      <c r="F279" s="32"/>
      <c r="G279" s="32"/>
      <c r="H279" s="53">
        <v>3936</v>
      </c>
      <c r="I279" s="54">
        <v>4436</v>
      </c>
      <c r="J279" s="53"/>
      <c r="K279" s="54">
        <f t="shared" si="4"/>
        <v>1.1270325203252032</v>
      </c>
    </row>
    <row r="280" spans="1:11" hidden="1" x14ac:dyDescent="0.2">
      <c r="A280" s="2" t="s">
        <v>23</v>
      </c>
      <c r="C280" s="30"/>
      <c r="D280" s="42"/>
      <c r="E280" s="31"/>
      <c r="F280" s="32" t="s">
        <v>30</v>
      </c>
      <c r="G280" s="32" t="s">
        <v>47</v>
      </c>
      <c r="H280" s="53"/>
      <c r="I280" s="54">
        <v>4436</v>
      </c>
      <c r="J280" s="53"/>
      <c r="K280" s="54" t="str">
        <f t="shared" si="4"/>
        <v>***</v>
      </c>
    </row>
    <row r="281" spans="1:11" x14ac:dyDescent="0.2">
      <c r="A281" s="2" t="s">
        <v>23</v>
      </c>
      <c r="C281" s="30"/>
      <c r="D281" s="42"/>
      <c r="E281" s="31" t="s">
        <v>901</v>
      </c>
      <c r="F281" s="32"/>
      <c r="G281" s="32"/>
      <c r="H281" s="53">
        <v>24604</v>
      </c>
      <c r="I281" s="54">
        <v>29163</v>
      </c>
      <c r="J281" s="53"/>
      <c r="K281" s="54">
        <f t="shared" si="4"/>
        <v>1.1852950739717119</v>
      </c>
    </row>
    <row r="282" spans="1:11" hidden="1" x14ac:dyDescent="0.2">
      <c r="A282" s="2" t="s">
        <v>23</v>
      </c>
      <c r="C282" s="30"/>
      <c r="D282" s="42"/>
      <c r="E282" s="31"/>
      <c r="F282" s="32" t="s">
        <v>902</v>
      </c>
      <c r="G282" s="32" t="s">
        <v>47</v>
      </c>
      <c r="H282" s="53"/>
      <c r="I282" s="54">
        <v>29163</v>
      </c>
      <c r="J282" s="53"/>
      <c r="K282" s="54" t="str">
        <f t="shared" si="4"/>
        <v>***</v>
      </c>
    </row>
    <row r="283" spans="1:11" x14ac:dyDescent="0.2">
      <c r="A283" s="2" t="s">
        <v>19</v>
      </c>
      <c r="C283" s="24" t="s">
        <v>961</v>
      </c>
      <c r="D283" s="40" t="s">
        <v>905</v>
      </c>
      <c r="E283" s="25" t="s">
        <v>906</v>
      </c>
      <c r="F283" s="26"/>
      <c r="G283" s="26"/>
      <c r="H283" s="49">
        <v>37069</v>
      </c>
      <c r="I283" s="50">
        <v>41264</v>
      </c>
      <c r="J283" s="49" t="s">
        <v>21</v>
      </c>
      <c r="K283" s="50">
        <f t="shared" si="4"/>
        <v>1.1131673365885242</v>
      </c>
    </row>
    <row r="284" spans="1:11" x14ac:dyDescent="0.2">
      <c r="A284" s="2" t="s">
        <v>22</v>
      </c>
      <c r="C284" s="27"/>
      <c r="D284" s="41"/>
      <c r="E284" s="28" t="s">
        <v>942</v>
      </c>
      <c r="F284" s="29"/>
      <c r="G284" s="29"/>
      <c r="H284" s="51">
        <v>37069</v>
      </c>
      <c r="I284" s="52">
        <v>41264</v>
      </c>
      <c r="J284" s="51"/>
      <c r="K284" s="52">
        <f t="shared" si="4"/>
        <v>1.1131673365885242</v>
      </c>
    </row>
    <row r="285" spans="1:11" x14ac:dyDescent="0.2">
      <c r="A285" s="2" t="s">
        <v>23</v>
      </c>
      <c r="C285" s="30"/>
      <c r="D285" s="42"/>
      <c r="E285" s="31" t="s">
        <v>29</v>
      </c>
      <c r="F285" s="32"/>
      <c r="G285" s="32"/>
      <c r="H285" s="53">
        <v>5936</v>
      </c>
      <c r="I285" s="54">
        <v>5936</v>
      </c>
      <c r="J285" s="53"/>
      <c r="K285" s="54">
        <f t="shared" si="4"/>
        <v>1</v>
      </c>
    </row>
    <row r="286" spans="1:11" hidden="1" x14ac:dyDescent="0.2">
      <c r="A286" s="2" t="s">
        <v>23</v>
      </c>
      <c r="C286" s="30"/>
      <c r="D286" s="42"/>
      <c r="E286" s="31"/>
      <c r="F286" s="32" t="s">
        <v>30</v>
      </c>
      <c r="G286" s="32" t="s">
        <v>47</v>
      </c>
      <c r="H286" s="53"/>
      <c r="I286" s="54">
        <v>5936</v>
      </c>
      <c r="J286" s="53"/>
      <c r="K286" s="54" t="str">
        <f t="shared" si="4"/>
        <v>***</v>
      </c>
    </row>
    <row r="287" spans="1:11" x14ac:dyDescent="0.2">
      <c r="A287" s="2" t="s">
        <v>23</v>
      </c>
      <c r="C287" s="30"/>
      <c r="D287" s="42"/>
      <c r="E287" s="31" t="s">
        <v>901</v>
      </c>
      <c r="F287" s="32"/>
      <c r="G287" s="32"/>
      <c r="H287" s="53">
        <v>31133</v>
      </c>
      <c r="I287" s="54">
        <v>35328</v>
      </c>
      <c r="J287" s="53"/>
      <c r="K287" s="54">
        <f t="shared" si="4"/>
        <v>1.1347444833456461</v>
      </c>
    </row>
    <row r="288" spans="1:11" hidden="1" x14ac:dyDescent="0.2">
      <c r="A288" s="2" t="s">
        <v>23</v>
      </c>
      <c r="C288" s="30"/>
      <c r="D288" s="42"/>
      <c r="E288" s="31"/>
      <c r="F288" s="32" t="s">
        <v>902</v>
      </c>
      <c r="G288" s="32" t="s">
        <v>47</v>
      </c>
      <c r="H288" s="53"/>
      <c r="I288" s="54">
        <v>35328</v>
      </c>
      <c r="J288" s="53"/>
      <c r="K288" s="54" t="str">
        <f t="shared" si="4"/>
        <v>***</v>
      </c>
    </row>
    <row r="289" spans="1:11" x14ac:dyDescent="0.2">
      <c r="A289" s="2" t="s">
        <v>19</v>
      </c>
      <c r="C289" s="24" t="s">
        <v>962</v>
      </c>
      <c r="D289" s="40" t="s">
        <v>905</v>
      </c>
      <c r="E289" s="25" t="s">
        <v>906</v>
      </c>
      <c r="F289" s="26"/>
      <c r="G289" s="26"/>
      <c r="H289" s="49">
        <v>41909</v>
      </c>
      <c r="I289" s="50">
        <v>47347</v>
      </c>
      <c r="J289" s="49" t="s">
        <v>21</v>
      </c>
      <c r="K289" s="50">
        <f t="shared" si="4"/>
        <v>1.1297573313608056</v>
      </c>
    </row>
    <row r="290" spans="1:11" x14ac:dyDescent="0.2">
      <c r="A290" s="2" t="s">
        <v>22</v>
      </c>
      <c r="C290" s="27"/>
      <c r="D290" s="41"/>
      <c r="E290" s="28" t="s">
        <v>942</v>
      </c>
      <c r="F290" s="29"/>
      <c r="G290" s="29"/>
      <c r="H290" s="51">
        <v>41909</v>
      </c>
      <c r="I290" s="52">
        <v>47347</v>
      </c>
      <c r="J290" s="51"/>
      <c r="K290" s="52">
        <f t="shared" si="4"/>
        <v>1.1297573313608056</v>
      </c>
    </row>
    <row r="291" spans="1:11" x14ac:dyDescent="0.2">
      <c r="A291" s="2" t="s">
        <v>23</v>
      </c>
      <c r="C291" s="30"/>
      <c r="D291" s="42"/>
      <c r="E291" s="31" t="s">
        <v>29</v>
      </c>
      <c r="F291" s="32"/>
      <c r="G291" s="32"/>
      <c r="H291" s="53">
        <v>6836</v>
      </c>
      <c r="I291" s="54">
        <v>6836</v>
      </c>
      <c r="J291" s="53"/>
      <c r="K291" s="54">
        <f t="shared" si="4"/>
        <v>1</v>
      </c>
    </row>
    <row r="292" spans="1:11" hidden="1" x14ac:dyDescent="0.2">
      <c r="A292" s="2" t="s">
        <v>23</v>
      </c>
      <c r="C292" s="30"/>
      <c r="D292" s="42"/>
      <c r="E292" s="31"/>
      <c r="F292" s="32" t="s">
        <v>30</v>
      </c>
      <c r="G292" s="32" t="s">
        <v>47</v>
      </c>
      <c r="H292" s="53"/>
      <c r="I292" s="54">
        <v>6836</v>
      </c>
      <c r="J292" s="53"/>
      <c r="K292" s="54" t="str">
        <f t="shared" si="4"/>
        <v>***</v>
      </c>
    </row>
    <row r="293" spans="1:11" x14ac:dyDescent="0.2">
      <c r="A293" s="2" t="s">
        <v>23</v>
      </c>
      <c r="C293" s="30"/>
      <c r="D293" s="42"/>
      <c r="E293" s="31" t="s">
        <v>901</v>
      </c>
      <c r="F293" s="32"/>
      <c r="G293" s="32"/>
      <c r="H293" s="53">
        <v>35073</v>
      </c>
      <c r="I293" s="54">
        <v>40511</v>
      </c>
      <c r="J293" s="53"/>
      <c r="K293" s="54">
        <f t="shared" si="4"/>
        <v>1.1550480426538934</v>
      </c>
    </row>
    <row r="294" spans="1:11" hidden="1" x14ac:dyDescent="0.2">
      <c r="A294" s="2" t="s">
        <v>23</v>
      </c>
      <c r="C294" s="30"/>
      <c r="D294" s="42"/>
      <c r="E294" s="31"/>
      <c r="F294" s="32" t="s">
        <v>902</v>
      </c>
      <c r="G294" s="32" t="s">
        <v>47</v>
      </c>
      <c r="H294" s="53"/>
      <c r="I294" s="54">
        <v>40511</v>
      </c>
      <c r="J294" s="53"/>
      <c r="K294" s="54" t="str">
        <f t="shared" si="4"/>
        <v>***</v>
      </c>
    </row>
    <row r="295" spans="1:11" x14ac:dyDescent="0.2">
      <c r="A295" s="2" t="s">
        <v>19</v>
      </c>
      <c r="C295" s="24" t="s">
        <v>963</v>
      </c>
      <c r="D295" s="40" t="s">
        <v>905</v>
      </c>
      <c r="E295" s="25" t="s">
        <v>906</v>
      </c>
      <c r="F295" s="26"/>
      <c r="G295" s="26"/>
      <c r="H295" s="49">
        <v>22578</v>
      </c>
      <c r="I295" s="50">
        <v>25393</v>
      </c>
      <c r="J295" s="49" t="s">
        <v>21</v>
      </c>
      <c r="K295" s="50">
        <f t="shared" si="4"/>
        <v>1.1246788909557976</v>
      </c>
    </row>
    <row r="296" spans="1:11" x14ac:dyDescent="0.2">
      <c r="A296" s="2" t="s">
        <v>22</v>
      </c>
      <c r="C296" s="27"/>
      <c r="D296" s="41"/>
      <c r="E296" s="28" t="s">
        <v>942</v>
      </c>
      <c r="F296" s="29"/>
      <c r="G296" s="29"/>
      <c r="H296" s="51">
        <v>22578</v>
      </c>
      <c r="I296" s="52">
        <v>25393</v>
      </c>
      <c r="J296" s="51"/>
      <c r="K296" s="52">
        <f t="shared" si="4"/>
        <v>1.1246788909557976</v>
      </c>
    </row>
    <row r="297" spans="1:11" x14ac:dyDescent="0.2">
      <c r="A297" s="2" t="s">
        <v>23</v>
      </c>
      <c r="C297" s="30"/>
      <c r="D297" s="42"/>
      <c r="E297" s="31" t="s">
        <v>29</v>
      </c>
      <c r="F297" s="32"/>
      <c r="G297" s="32"/>
      <c r="H297" s="53">
        <v>3728</v>
      </c>
      <c r="I297" s="54">
        <v>3728</v>
      </c>
      <c r="J297" s="53"/>
      <c r="K297" s="54">
        <f t="shared" si="4"/>
        <v>1</v>
      </c>
    </row>
    <row r="298" spans="1:11" hidden="1" x14ac:dyDescent="0.2">
      <c r="A298" s="2" t="s">
        <v>23</v>
      </c>
      <c r="C298" s="30"/>
      <c r="D298" s="42"/>
      <c r="E298" s="31"/>
      <c r="F298" s="32" t="s">
        <v>30</v>
      </c>
      <c r="G298" s="32" t="s">
        <v>47</v>
      </c>
      <c r="H298" s="53"/>
      <c r="I298" s="54">
        <v>3728</v>
      </c>
      <c r="J298" s="53"/>
      <c r="K298" s="54" t="str">
        <f t="shared" si="4"/>
        <v>***</v>
      </c>
    </row>
    <row r="299" spans="1:11" x14ac:dyDescent="0.2">
      <c r="A299" s="2" t="s">
        <v>23</v>
      </c>
      <c r="C299" s="30"/>
      <c r="D299" s="42"/>
      <c r="E299" s="31" t="s">
        <v>901</v>
      </c>
      <c r="F299" s="32"/>
      <c r="G299" s="32"/>
      <c r="H299" s="53">
        <v>18850</v>
      </c>
      <c r="I299" s="54">
        <v>21665</v>
      </c>
      <c r="J299" s="53"/>
      <c r="K299" s="54">
        <f t="shared" si="4"/>
        <v>1.1493368700265252</v>
      </c>
    </row>
    <row r="300" spans="1:11" hidden="1" x14ac:dyDescent="0.2">
      <c r="A300" s="2" t="s">
        <v>23</v>
      </c>
      <c r="C300" s="30"/>
      <c r="D300" s="42"/>
      <c r="E300" s="31"/>
      <c r="F300" s="32" t="s">
        <v>902</v>
      </c>
      <c r="G300" s="32" t="s">
        <v>47</v>
      </c>
      <c r="H300" s="53"/>
      <c r="I300" s="54">
        <v>21665</v>
      </c>
      <c r="J300" s="53"/>
      <c r="K300" s="54" t="str">
        <f t="shared" si="4"/>
        <v>***</v>
      </c>
    </row>
    <row r="301" spans="1:11" x14ac:dyDescent="0.2">
      <c r="A301" s="2" t="s">
        <v>19</v>
      </c>
      <c r="C301" s="24" t="s">
        <v>964</v>
      </c>
      <c r="D301" s="40" t="s">
        <v>905</v>
      </c>
      <c r="E301" s="25" t="s">
        <v>906</v>
      </c>
      <c r="F301" s="26"/>
      <c r="G301" s="26"/>
      <c r="H301" s="49">
        <v>40451</v>
      </c>
      <c r="I301" s="50">
        <v>44783</v>
      </c>
      <c r="J301" s="49" t="s">
        <v>21</v>
      </c>
      <c r="K301" s="50">
        <f t="shared" si="4"/>
        <v>1.1070925317050258</v>
      </c>
    </row>
    <row r="302" spans="1:11" x14ac:dyDescent="0.2">
      <c r="A302" s="2" t="s">
        <v>22</v>
      </c>
      <c r="C302" s="27"/>
      <c r="D302" s="41"/>
      <c r="E302" s="28" t="s">
        <v>942</v>
      </c>
      <c r="F302" s="29"/>
      <c r="G302" s="29"/>
      <c r="H302" s="51">
        <v>40451</v>
      </c>
      <c r="I302" s="52">
        <v>44783</v>
      </c>
      <c r="J302" s="51"/>
      <c r="K302" s="52">
        <f t="shared" si="4"/>
        <v>1.1070925317050258</v>
      </c>
    </row>
    <row r="303" spans="1:11" x14ac:dyDescent="0.2">
      <c r="A303" s="2" t="s">
        <v>23</v>
      </c>
      <c r="C303" s="30"/>
      <c r="D303" s="42"/>
      <c r="E303" s="31" t="s">
        <v>29</v>
      </c>
      <c r="F303" s="32"/>
      <c r="G303" s="32"/>
      <c r="H303" s="53">
        <v>8484</v>
      </c>
      <c r="I303" s="54">
        <v>8484</v>
      </c>
      <c r="J303" s="53"/>
      <c r="K303" s="54">
        <f t="shared" si="4"/>
        <v>1</v>
      </c>
    </row>
    <row r="304" spans="1:11" hidden="1" x14ac:dyDescent="0.2">
      <c r="A304" s="2" t="s">
        <v>23</v>
      </c>
      <c r="C304" s="30"/>
      <c r="D304" s="42"/>
      <c r="E304" s="31"/>
      <c r="F304" s="32" t="s">
        <v>30</v>
      </c>
      <c r="G304" s="32" t="s">
        <v>47</v>
      </c>
      <c r="H304" s="53"/>
      <c r="I304" s="54">
        <v>8484</v>
      </c>
      <c r="J304" s="53"/>
      <c r="K304" s="54" t="str">
        <f t="shared" si="4"/>
        <v>***</v>
      </c>
    </row>
    <row r="305" spans="1:11" x14ac:dyDescent="0.2">
      <c r="A305" s="2" t="s">
        <v>23</v>
      </c>
      <c r="C305" s="30"/>
      <c r="D305" s="42"/>
      <c r="E305" s="31" t="s">
        <v>901</v>
      </c>
      <c r="F305" s="32"/>
      <c r="G305" s="32"/>
      <c r="H305" s="53">
        <v>31967</v>
      </c>
      <c r="I305" s="54">
        <v>36299</v>
      </c>
      <c r="J305" s="53"/>
      <c r="K305" s="54">
        <f t="shared" si="4"/>
        <v>1.13551474958551</v>
      </c>
    </row>
    <row r="306" spans="1:11" hidden="1" x14ac:dyDescent="0.2">
      <c r="A306" s="2" t="s">
        <v>23</v>
      </c>
      <c r="C306" s="30"/>
      <c r="D306" s="42"/>
      <c r="E306" s="31"/>
      <c r="F306" s="32" t="s">
        <v>902</v>
      </c>
      <c r="G306" s="32" t="s">
        <v>47</v>
      </c>
      <c r="H306" s="53"/>
      <c r="I306" s="54">
        <v>36299</v>
      </c>
      <c r="J306" s="53"/>
      <c r="K306" s="54" t="str">
        <f t="shared" si="4"/>
        <v>***</v>
      </c>
    </row>
    <row r="307" spans="1:11" x14ac:dyDescent="0.2">
      <c r="A307" s="2" t="s">
        <v>19</v>
      </c>
      <c r="C307" s="24" t="s">
        <v>965</v>
      </c>
      <c r="D307" s="40" t="s">
        <v>905</v>
      </c>
      <c r="E307" s="25" t="s">
        <v>906</v>
      </c>
      <c r="F307" s="26"/>
      <c r="G307" s="26"/>
      <c r="H307" s="49">
        <v>34277</v>
      </c>
      <c r="I307" s="50">
        <v>40799</v>
      </c>
      <c r="J307" s="49" t="s">
        <v>21</v>
      </c>
      <c r="K307" s="50">
        <f t="shared" si="4"/>
        <v>1.1902733611459579</v>
      </c>
    </row>
    <row r="308" spans="1:11" x14ac:dyDescent="0.2">
      <c r="A308" s="2" t="s">
        <v>22</v>
      </c>
      <c r="C308" s="27"/>
      <c r="D308" s="41"/>
      <c r="E308" s="28" t="s">
        <v>942</v>
      </c>
      <c r="F308" s="29"/>
      <c r="G308" s="29"/>
      <c r="H308" s="51">
        <v>34277</v>
      </c>
      <c r="I308" s="52">
        <v>40799</v>
      </c>
      <c r="J308" s="51"/>
      <c r="K308" s="52">
        <f t="shared" si="4"/>
        <v>1.1902733611459579</v>
      </c>
    </row>
    <row r="309" spans="1:11" x14ac:dyDescent="0.2">
      <c r="A309" s="2" t="s">
        <v>23</v>
      </c>
      <c r="C309" s="30"/>
      <c r="D309" s="42"/>
      <c r="E309" s="31" t="s">
        <v>29</v>
      </c>
      <c r="F309" s="32"/>
      <c r="G309" s="32"/>
      <c r="H309" s="53">
        <v>4156</v>
      </c>
      <c r="I309" s="54">
        <v>5156</v>
      </c>
      <c r="J309" s="53"/>
      <c r="K309" s="54">
        <f t="shared" si="4"/>
        <v>1.2406159769008662</v>
      </c>
    </row>
    <row r="310" spans="1:11" hidden="1" x14ac:dyDescent="0.2">
      <c r="A310" s="2" t="s">
        <v>23</v>
      </c>
      <c r="C310" s="30"/>
      <c r="D310" s="42"/>
      <c r="E310" s="31"/>
      <c r="F310" s="32" t="s">
        <v>30</v>
      </c>
      <c r="G310" s="32" t="s">
        <v>47</v>
      </c>
      <c r="H310" s="53"/>
      <c r="I310" s="54">
        <v>5156</v>
      </c>
      <c r="J310" s="53"/>
      <c r="K310" s="54" t="str">
        <f t="shared" si="4"/>
        <v>***</v>
      </c>
    </row>
    <row r="311" spans="1:11" x14ac:dyDescent="0.2">
      <c r="A311" s="2" t="s">
        <v>23</v>
      </c>
      <c r="C311" s="30"/>
      <c r="D311" s="42"/>
      <c r="E311" s="31" t="s">
        <v>901</v>
      </c>
      <c r="F311" s="32"/>
      <c r="G311" s="32"/>
      <c r="H311" s="53">
        <v>30121</v>
      </c>
      <c r="I311" s="54">
        <v>35643</v>
      </c>
      <c r="J311" s="53"/>
      <c r="K311" s="54">
        <f t="shared" si="4"/>
        <v>1.1833272467713556</v>
      </c>
    </row>
    <row r="312" spans="1:11" hidden="1" x14ac:dyDescent="0.2">
      <c r="A312" s="2" t="s">
        <v>23</v>
      </c>
      <c r="C312" s="30"/>
      <c r="D312" s="42"/>
      <c r="E312" s="31"/>
      <c r="F312" s="32" t="s">
        <v>902</v>
      </c>
      <c r="G312" s="32" t="s">
        <v>47</v>
      </c>
      <c r="H312" s="53"/>
      <c r="I312" s="54">
        <v>35643</v>
      </c>
      <c r="J312" s="53"/>
      <c r="K312" s="54" t="str">
        <f t="shared" si="4"/>
        <v>***</v>
      </c>
    </row>
    <row r="313" spans="1:11" x14ac:dyDescent="0.2">
      <c r="A313" s="2" t="s">
        <v>19</v>
      </c>
      <c r="C313" s="24" t="s">
        <v>966</v>
      </c>
      <c r="D313" s="40" t="s">
        <v>905</v>
      </c>
      <c r="E313" s="25" t="s">
        <v>906</v>
      </c>
      <c r="F313" s="26"/>
      <c r="G313" s="26"/>
      <c r="H313" s="49">
        <v>21775</v>
      </c>
      <c r="I313" s="50">
        <v>24078</v>
      </c>
      <c r="J313" s="49" t="s">
        <v>21</v>
      </c>
      <c r="K313" s="50">
        <f t="shared" si="4"/>
        <v>1.1057634902411022</v>
      </c>
    </row>
    <row r="314" spans="1:11" x14ac:dyDescent="0.2">
      <c r="A314" s="2" t="s">
        <v>22</v>
      </c>
      <c r="C314" s="27"/>
      <c r="D314" s="41"/>
      <c r="E314" s="28" t="s">
        <v>942</v>
      </c>
      <c r="F314" s="29"/>
      <c r="G314" s="29"/>
      <c r="H314" s="51">
        <v>21775</v>
      </c>
      <c r="I314" s="52">
        <v>24078</v>
      </c>
      <c r="J314" s="51"/>
      <c r="K314" s="52">
        <f t="shared" si="4"/>
        <v>1.1057634902411022</v>
      </c>
    </row>
    <row r="315" spans="1:11" x14ac:dyDescent="0.2">
      <c r="A315" s="2" t="s">
        <v>23</v>
      </c>
      <c r="C315" s="30"/>
      <c r="D315" s="42"/>
      <c r="E315" s="31" t="s">
        <v>29</v>
      </c>
      <c r="F315" s="32"/>
      <c r="G315" s="32"/>
      <c r="H315" s="53">
        <v>3036</v>
      </c>
      <c r="I315" s="54">
        <v>3036</v>
      </c>
      <c r="J315" s="53"/>
      <c r="K315" s="54">
        <f t="shared" si="4"/>
        <v>1</v>
      </c>
    </row>
    <row r="316" spans="1:11" hidden="1" x14ac:dyDescent="0.2">
      <c r="A316" s="2" t="s">
        <v>23</v>
      </c>
      <c r="C316" s="30"/>
      <c r="D316" s="42"/>
      <c r="E316" s="31"/>
      <c r="F316" s="32" t="s">
        <v>30</v>
      </c>
      <c r="G316" s="32" t="s">
        <v>47</v>
      </c>
      <c r="H316" s="53"/>
      <c r="I316" s="54">
        <v>3036</v>
      </c>
      <c r="J316" s="53"/>
      <c r="K316" s="54" t="str">
        <f t="shared" si="4"/>
        <v>***</v>
      </c>
    </row>
    <row r="317" spans="1:11" x14ac:dyDescent="0.2">
      <c r="A317" s="2" t="s">
        <v>23</v>
      </c>
      <c r="C317" s="30"/>
      <c r="D317" s="42"/>
      <c r="E317" s="31" t="s">
        <v>901</v>
      </c>
      <c r="F317" s="32"/>
      <c r="G317" s="32"/>
      <c r="H317" s="53">
        <v>18739</v>
      </c>
      <c r="I317" s="54">
        <v>21042</v>
      </c>
      <c r="J317" s="53"/>
      <c r="K317" s="54">
        <f t="shared" si="4"/>
        <v>1.1228987672768025</v>
      </c>
    </row>
    <row r="318" spans="1:11" hidden="1" x14ac:dyDescent="0.2">
      <c r="A318" s="2" t="s">
        <v>23</v>
      </c>
      <c r="C318" s="30"/>
      <c r="D318" s="42"/>
      <c r="E318" s="31"/>
      <c r="F318" s="32" t="s">
        <v>902</v>
      </c>
      <c r="G318" s="32" t="s">
        <v>47</v>
      </c>
      <c r="H318" s="53"/>
      <c r="I318" s="54">
        <v>21042</v>
      </c>
      <c r="J318" s="53"/>
      <c r="K318" s="54" t="str">
        <f t="shared" si="4"/>
        <v>***</v>
      </c>
    </row>
    <row r="319" spans="1:11" x14ac:dyDescent="0.2">
      <c r="A319" s="2" t="s">
        <v>19</v>
      </c>
      <c r="C319" s="24" t="s">
        <v>967</v>
      </c>
      <c r="D319" s="40" t="s">
        <v>905</v>
      </c>
      <c r="E319" s="25" t="s">
        <v>906</v>
      </c>
      <c r="F319" s="26"/>
      <c r="G319" s="26"/>
      <c r="H319" s="49">
        <v>29299</v>
      </c>
      <c r="I319" s="50">
        <v>33581</v>
      </c>
      <c r="J319" s="49" t="s">
        <v>21</v>
      </c>
      <c r="K319" s="50">
        <f t="shared" si="4"/>
        <v>1.146148332707601</v>
      </c>
    </row>
    <row r="320" spans="1:11" x14ac:dyDescent="0.2">
      <c r="A320" s="2" t="s">
        <v>22</v>
      </c>
      <c r="C320" s="27"/>
      <c r="D320" s="41"/>
      <c r="E320" s="28" t="s">
        <v>942</v>
      </c>
      <c r="F320" s="29"/>
      <c r="G320" s="29"/>
      <c r="H320" s="51">
        <v>29299</v>
      </c>
      <c r="I320" s="52">
        <v>33581</v>
      </c>
      <c r="J320" s="51"/>
      <c r="K320" s="52">
        <f t="shared" si="4"/>
        <v>1.146148332707601</v>
      </c>
    </row>
    <row r="321" spans="1:11" x14ac:dyDescent="0.2">
      <c r="A321" s="2" t="s">
        <v>23</v>
      </c>
      <c r="C321" s="30"/>
      <c r="D321" s="42"/>
      <c r="E321" s="31" t="s">
        <v>29</v>
      </c>
      <c r="F321" s="32"/>
      <c r="G321" s="32"/>
      <c r="H321" s="53">
        <v>4286</v>
      </c>
      <c r="I321" s="54">
        <v>4286</v>
      </c>
      <c r="J321" s="53"/>
      <c r="K321" s="54">
        <f t="shared" si="4"/>
        <v>1</v>
      </c>
    </row>
    <row r="322" spans="1:11" hidden="1" x14ac:dyDescent="0.2">
      <c r="A322" s="2" t="s">
        <v>23</v>
      </c>
      <c r="C322" s="30"/>
      <c r="D322" s="42"/>
      <c r="E322" s="31"/>
      <c r="F322" s="32" t="s">
        <v>30</v>
      </c>
      <c r="G322" s="32" t="s">
        <v>47</v>
      </c>
      <c r="H322" s="53"/>
      <c r="I322" s="54">
        <v>4286</v>
      </c>
      <c r="J322" s="53"/>
      <c r="K322" s="54" t="str">
        <f t="shared" si="4"/>
        <v>***</v>
      </c>
    </row>
    <row r="323" spans="1:11" x14ac:dyDescent="0.2">
      <c r="A323" s="2" t="s">
        <v>23</v>
      </c>
      <c r="C323" s="30"/>
      <c r="D323" s="42"/>
      <c r="E323" s="31" t="s">
        <v>901</v>
      </c>
      <c r="F323" s="32"/>
      <c r="G323" s="32"/>
      <c r="H323" s="53">
        <v>25013</v>
      </c>
      <c r="I323" s="54">
        <v>29295</v>
      </c>
      <c r="J323" s="53"/>
      <c r="K323" s="54">
        <f t="shared" si="4"/>
        <v>1.1711909806900411</v>
      </c>
    </row>
    <row r="324" spans="1:11" hidden="1" x14ac:dyDescent="0.2">
      <c r="A324" s="2" t="s">
        <v>23</v>
      </c>
      <c r="C324" s="30"/>
      <c r="D324" s="42"/>
      <c r="E324" s="31"/>
      <c r="F324" s="32" t="s">
        <v>902</v>
      </c>
      <c r="G324" s="32" t="s">
        <v>47</v>
      </c>
      <c r="H324" s="53"/>
      <c r="I324" s="54">
        <v>29295</v>
      </c>
      <c r="J324" s="53"/>
      <c r="K324" s="54" t="str">
        <f t="shared" si="4"/>
        <v>***</v>
      </c>
    </row>
    <row r="325" spans="1:11" x14ac:dyDescent="0.2">
      <c r="A325" s="2" t="s">
        <v>19</v>
      </c>
      <c r="C325" s="24" t="s">
        <v>968</v>
      </c>
      <c r="D325" s="40" t="s">
        <v>905</v>
      </c>
      <c r="E325" s="25" t="s">
        <v>906</v>
      </c>
      <c r="F325" s="26"/>
      <c r="G325" s="26"/>
      <c r="H325" s="49">
        <v>28638</v>
      </c>
      <c r="I325" s="50">
        <v>32464</v>
      </c>
      <c r="J325" s="49" t="s">
        <v>21</v>
      </c>
      <c r="K325" s="50">
        <f t="shared" si="4"/>
        <v>1.1335987149940638</v>
      </c>
    </row>
    <row r="326" spans="1:11" x14ac:dyDescent="0.2">
      <c r="A326" s="2" t="s">
        <v>22</v>
      </c>
      <c r="C326" s="27"/>
      <c r="D326" s="41"/>
      <c r="E326" s="28" t="s">
        <v>942</v>
      </c>
      <c r="F326" s="29"/>
      <c r="G326" s="29"/>
      <c r="H326" s="51">
        <v>28638</v>
      </c>
      <c r="I326" s="52">
        <v>32464</v>
      </c>
      <c r="J326" s="51"/>
      <c r="K326" s="52">
        <f t="shared" si="4"/>
        <v>1.1335987149940638</v>
      </c>
    </row>
    <row r="327" spans="1:11" x14ac:dyDescent="0.2">
      <c r="A327" s="2" t="s">
        <v>23</v>
      </c>
      <c r="C327" s="30"/>
      <c r="D327" s="42"/>
      <c r="E327" s="31" t="s">
        <v>29</v>
      </c>
      <c r="F327" s="32"/>
      <c r="G327" s="32"/>
      <c r="H327" s="53">
        <v>4136</v>
      </c>
      <c r="I327" s="54">
        <v>5136</v>
      </c>
      <c r="J327" s="53"/>
      <c r="K327" s="54">
        <f t="shared" si="4"/>
        <v>1.241779497098646</v>
      </c>
    </row>
    <row r="328" spans="1:11" hidden="1" x14ac:dyDescent="0.2">
      <c r="A328" s="2" t="s">
        <v>23</v>
      </c>
      <c r="C328" s="30"/>
      <c r="D328" s="42"/>
      <c r="E328" s="31"/>
      <c r="F328" s="32" t="s">
        <v>30</v>
      </c>
      <c r="G328" s="32" t="s">
        <v>47</v>
      </c>
      <c r="H328" s="53"/>
      <c r="I328" s="54">
        <v>5136</v>
      </c>
      <c r="J328" s="53"/>
      <c r="K328" s="54" t="str">
        <f t="shared" si="4"/>
        <v>***</v>
      </c>
    </row>
    <row r="329" spans="1:11" x14ac:dyDescent="0.2">
      <c r="A329" s="2" t="s">
        <v>23</v>
      </c>
      <c r="C329" s="30"/>
      <c r="D329" s="42"/>
      <c r="E329" s="31" t="s">
        <v>901</v>
      </c>
      <c r="F329" s="32"/>
      <c r="G329" s="32"/>
      <c r="H329" s="53">
        <v>24502</v>
      </c>
      <c r="I329" s="54">
        <v>27328</v>
      </c>
      <c r="J329" s="53"/>
      <c r="K329" s="54">
        <f t="shared" si="4"/>
        <v>1.1153375234674721</v>
      </c>
    </row>
    <row r="330" spans="1:11" hidden="1" x14ac:dyDescent="0.2">
      <c r="A330" s="2" t="s">
        <v>23</v>
      </c>
      <c r="C330" s="30"/>
      <c r="D330" s="42"/>
      <c r="E330" s="31"/>
      <c r="F330" s="32" t="s">
        <v>902</v>
      </c>
      <c r="G330" s="32" t="s">
        <v>47</v>
      </c>
      <c r="H330" s="53"/>
      <c r="I330" s="54">
        <v>27328</v>
      </c>
      <c r="J330" s="53"/>
      <c r="K330" s="54" t="str">
        <f t="shared" si="4"/>
        <v>***</v>
      </c>
    </row>
    <row r="331" spans="1:11" x14ac:dyDescent="0.2">
      <c r="A331" s="2" t="s">
        <v>19</v>
      </c>
      <c r="C331" s="24" t="s">
        <v>969</v>
      </c>
      <c r="D331" s="40" t="s">
        <v>905</v>
      </c>
      <c r="E331" s="25" t="s">
        <v>906</v>
      </c>
      <c r="F331" s="26"/>
      <c r="G331" s="26"/>
      <c r="H331" s="49">
        <v>28244</v>
      </c>
      <c r="I331" s="50">
        <v>31693</v>
      </c>
      <c r="J331" s="49" t="s">
        <v>21</v>
      </c>
      <c r="K331" s="50">
        <f t="shared" si="4"/>
        <v>1.1221144313836566</v>
      </c>
    </row>
    <row r="332" spans="1:11" x14ac:dyDescent="0.2">
      <c r="A332" s="2" t="s">
        <v>22</v>
      </c>
      <c r="C332" s="27"/>
      <c r="D332" s="41"/>
      <c r="E332" s="28" t="s">
        <v>942</v>
      </c>
      <c r="F332" s="29"/>
      <c r="G332" s="29"/>
      <c r="H332" s="51">
        <v>28244</v>
      </c>
      <c r="I332" s="52">
        <v>31693</v>
      </c>
      <c r="J332" s="51"/>
      <c r="K332" s="52">
        <f t="shared" si="4"/>
        <v>1.1221144313836566</v>
      </c>
    </row>
    <row r="333" spans="1:11" x14ac:dyDescent="0.2">
      <c r="A333" s="2" t="s">
        <v>23</v>
      </c>
      <c r="C333" s="30"/>
      <c r="D333" s="42"/>
      <c r="E333" s="31" t="s">
        <v>29</v>
      </c>
      <c r="F333" s="32"/>
      <c r="G333" s="32"/>
      <c r="H333" s="53">
        <v>5224</v>
      </c>
      <c r="I333" s="54">
        <v>5224</v>
      </c>
      <c r="J333" s="53"/>
      <c r="K333" s="54">
        <f t="shared" si="4"/>
        <v>1</v>
      </c>
    </row>
    <row r="334" spans="1:11" hidden="1" x14ac:dyDescent="0.2">
      <c r="A334" s="2" t="s">
        <v>23</v>
      </c>
      <c r="C334" s="30"/>
      <c r="D334" s="42"/>
      <c r="E334" s="31"/>
      <c r="F334" s="32" t="s">
        <v>30</v>
      </c>
      <c r="G334" s="32" t="s">
        <v>47</v>
      </c>
      <c r="H334" s="53"/>
      <c r="I334" s="54">
        <v>5224</v>
      </c>
      <c r="J334" s="53"/>
      <c r="K334" s="54" t="str">
        <f t="shared" ref="K334:K397" si="5">IF(H334=0,"***",I334/H334)</f>
        <v>***</v>
      </c>
    </row>
    <row r="335" spans="1:11" x14ac:dyDescent="0.2">
      <c r="A335" s="2" t="s">
        <v>23</v>
      </c>
      <c r="C335" s="30"/>
      <c r="D335" s="42"/>
      <c r="E335" s="31" t="s">
        <v>901</v>
      </c>
      <c r="F335" s="32"/>
      <c r="G335" s="32"/>
      <c r="H335" s="53">
        <v>23020</v>
      </c>
      <c r="I335" s="54">
        <v>26469</v>
      </c>
      <c r="J335" s="53"/>
      <c r="K335" s="54">
        <f t="shared" si="5"/>
        <v>1.1498262380538662</v>
      </c>
    </row>
    <row r="336" spans="1:11" hidden="1" x14ac:dyDescent="0.2">
      <c r="A336" s="2" t="s">
        <v>23</v>
      </c>
      <c r="C336" s="30"/>
      <c r="D336" s="42"/>
      <c r="E336" s="31"/>
      <c r="F336" s="32" t="s">
        <v>902</v>
      </c>
      <c r="G336" s="32" t="s">
        <v>47</v>
      </c>
      <c r="H336" s="53"/>
      <c r="I336" s="54">
        <v>26469</v>
      </c>
      <c r="J336" s="53"/>
      <c r="K336" s="54" t="str">
        <f t="shared" si="5"/>
        <v>***</v>
      </c>
    </row>
    <row r="337" spans="1:11" x14ac:dyDescent="0.2">
      <c r="A337" s="2" t="s">
        <v>19</v>
      </c>
      <c r="C337" s="24" t="s">
        <v>970</v>
      </c>
      <c r="D337" s="40" t="s">
        <v>905</v>
      </c>
      <c r="E337" s="25" t="s">
        <v>906</v>
      </c>
      <c r="F337" s="26"/>
      <c r="G337" s="26"/>
      <c r="H337" s="49">
        <v>18751</v>
      </c>
      <c r="I337" s="50">
        <v>19776</v>
      </c>
      <c r="J337" s="49" t="s">
        <v>21</v>
      </c>
      <c r="K337" s="50">
        <f t="shared" si="5"/>
        <v>1.0546637512665991</v>
      </c>
    </row>
    <row r="338" spans="1:11" x14ac:dyDescent="0.2">
      <c r="A338" s="2" t="s">
        <v>22</v>
      </c>
      <c r="C338" s="27"/>
      <c r="D338" s="41"/>
      <c r="E338" s="28" t="s">
        <v>942</v>
      </c>
      <c r="F338" s="29"/>
      <c r="G338" s="29"/>
      <c r="H338" s="51">
        <v>18751</v>
      </c>
      <c r="I338" s="52">
        <v>19776</v>
      </c>
      <c r="J338" s="51"/>
      <c r="K338" s="52">
        <f t="shared" si="5"/>
        <v>1.0546637512665991</v>
      </c>
    </row>
    <row r="339" spans="1:11" x14ac:dyDescent="0.2">
      <c r="A339" s="2" t="s">
        <v>23</v>
      </c>
      <c r="C339" s="30"/>
      <c r="D339" s="42"/>
      <c r="E339" s="31" t="s">
        <v>29</v>
      </c>
      <c r="F339" s="32"/>
      <c r="G339" s="32"/>
      <c r="H339" s="53">
        <v>2536</v>
      </c>
      <c r="I339" s="54">
        <v>2536</v>
      </c>
      <c r="J339" s="53"/>
      <c r="K339" s="54">
        <f t="shared" si="5"/>
        <v>1</v>
      </c>
    </row>
    <row r="340" spans="1:11" hidden="1" x14ac:dyDescent="0.2">
      <c r="A340" s="2" t="s">
        <v>23</v>
      </c>
      <c r="C340" s="30"/>
      <c r="D340" s="42"/>
      <c r="E340" s="31"/>
      <c r="F340" s="32" t="s">
        <v>30</v>
      </c>
      <c r="G340" s="32" t="s">
        <v>47</v>
      </c>
      <c r="H340" s="53"/>
      <c r="I340" s="54">
        <v>2536</v>
      </c>
      <c r="J340" s="53"/>
      <c r="K340" s="54" t="str">
        <f t="shared" si="5"/>
        <v>***</v>
      </c>
    </row>
    <row r="341" spans="1:11" x14ac:dyDescent="0.2">
      <c r="A341" s="2" t="s">
        <v>23</v>
      </c>
      <c r="C341" s="30"/>
      <c r="D341" s="42"/>
      <c r="E341" s="31" t="s">
        <v>901</v>
      </c>
      <c r="F341" s="32"/>
      <c r="G341" s="32"/>
      <c r="H341" s="53">
        <v>16215</v>
      </c>
      <c r="I341" s="54">
        <v>17240</v>
      </c>
      <c r="J341" s="53"/>
      <c r="K341" s="54">
        <f t="shared" si="5"/>
        <v>1.0632130743139068</v>
      </c>
    </row>
    <row r="342" spans="1:11" hidden="1" x14ac:dyDescent="0.2">
      <c r="A342" s="2" t="s">
        <v>23</v>
      </c>
      <c r="C342" s="30"/>
      <c r="D342" s="42"/>
      <c r="E342" s="31"/>
      <c r="F342" s="32" t="s">
        <v>902</v>
      </c>
      <c r="G342" s="32" t="s">
        <v>47</v>
      </c>
      <c r="H342" s="53"/>
      <c r="I342" s="54">
        <v>17240</v>
      </c>
      <c r="J342" s="53"/>
      <c r="K342" s="54" t="str">
        <f t="shared" si="5"/>
        <v>***</v>
      </c>
    </row>
    <row r="343" spans="1:11" x14ac:dyDescent="0.2">
      <c r="A343" s="2" t="s">
        <v>19</v>
      </c>
      <c r="C343" s="24" t="s">
        <v>971</v>
      </c>
      <c r="D343" s="40" t="s">
        <v>905</v>
      </c>
      <c r="E343" s="25" t="s">
        <v>906</v>
      </c>
      <c r="F343" s="26"/>
      <c r="G343" s="26"/>
      <c r="H343" s="49">
        <v>40205</v>
      </c>
      <c r="I343" s="50">
        <v>46021</v>
      </c>
      <c r="J343" s="49" t="s">
        <v>21</v>
      </c>
      <c r="K343" s="50">
        <f t="shared" si="5"/>
        <v>1.1446586245491854</v>
      </c>
    </row>
    <row r="344" spans="1:11" x14ac:dyDescent="0.2">
      <c r="A344" s="2" t="s">
        <v>22</v>
      </c>
      <c r="C344" s="27"/>
      <c r="D344" s="41"/>
      <c r="E344" s="28" t="s">
        <v>942</v>
      </c>
      <c r="F344" s="29"/>
      <c r="G344" s="29"/>
      <c r="H344" s="51">
        <v>40205</v>
      </c>
      <c r="I344" s="52">
        <v>46021</v>
      </c>
      <c r="J344" s="51"/>
      <c r="K344" s="52">
        <f t="shared" si="5"/>
        <v>1.1446586245491854</v>
      </c>
    </row>
    <row r="345" spans="1:11" x14ac:dyDescent="0.2">
      <c r="A345" s="2" t="s">
        <v>23</v>
      </c>
      <c r="C345" s="30"/>
      <c r="D345" s="42"/>
      <c r="E345" s="31" t="s">
        <v>29</v>
      </c>
      <c r="F345" s="32"/>
      <c r="G345" s="32"/>
      <c r="H345" s="53">
        <v>5636</v>
      </c>
      <c r="I345" s="54">
        <v>5636</v>
      </c>
      <c r="J345" s="53"/>
      <c r="K345" s="54">
        <f t="shared" si="5"/>
        <v>1</v>
      </c>
    </row>
    <row r="346" spans="1:11" hidden="1" x14ac:dyDescent="0.2">
      <c r="A346" s="2" t="s">
        <v>23</v>
      </c>
      <c r="C346" s="30"/>
      <c r="D346" s="42"/>
      <c r="E346" s="31"/>
      <c r="F346" s="32" t="s">
        <v>30</v>
      </c>
      <c r="G346" s="32" t="s">
        <v>47</v>
      </c>
      <c r="H346" s="53"/>
      <c r="I346" s="54">
        <v>5636</v>
      </c>
      <c r="J346" s="53"/>
      <c r="K346" s="54" t="str">
        <f t="shared" si="5"/>
        <v>***</v>
      </c>
    </row>
    <row r="347" spans="1:11" x14ac:dyDescent="0.2">
      <c r="A347" s="2" t="s">
        <v>23</v>
      </c>
      <c r="C347" s="30"/>
      <c r="D347" s="42"/>
      <c r="E347" s="31" t="s">
        <v>901</v>
      </c>
      <c r="F347" s="32"/>
      <c r="G347" s="32"/>
      <c r="H347" s="53">
        <v>34569</v>
      </c>
      <c r="I347" s="54">
        <v>40385</v>
      </c>
      <c r="J347" s="53"/>
      <c r="K347" s="54">
        <f t="shared" si="5"/>
        <v>1.1682432236975324</v>
      </c>
    </row>
    <row r="348" spans="1:11" hidden="1" x14ac:dyDescent="0.2">
      <c r="A348" s="2" t="s">
        <v>23</v>
      </c>
      <c r="C348" s="30"/>
      <c r="D348" s="42"/>
      <c r="E348" s="31"/>
      <c r="F348" s="32" t="s">
        <v>902</v>
      </c>
      <c r="G348" s="32" t="s">
        <v>47</v>
      </c>
      <c r="H348" s="53"/>
      <c r="I348" s="54">
        <v>40385</v>
      </c>
      <c r="J348" s="53"/>
      <c r="K348" s="54" t="str">
        <f t="shared" si="5"/>
        <v>***</v>
      </c>
    </row>
    <row r="349" spans="1:11" x14ac:dyDescent="0.2">
      <c r="A349" s="2" t="s">
        <v>19</v>
      </c>
      <c r="C349" s="24" t="s">
        <v>972</v>
      </c>
      <c r="D349" s="40" t="s">
        <v>905</v>
      </c>
      <c r="E349" s="25" t="s">
        <v>906</v>
      </c>
      <c r="F349" s="26"/>
      <c r="G349" s="26"/>
      <c r="H349" s="49">
        <v>42029</v>
      </c>
      <c r="I349" s="50">
        <v>48125</v>
      </c>
      <c r="J349" s="49" t="s">
        <v>21</v>
      </c>
      <c r="K349" s="50">
        <f t="shared" si="5"/>
        <v>1.1450427086059625</v>
      </c>
    </row>
    <row r="350" spans="1:11" x14ac:dyDescent="0.2">
      <c r="A350" s="2" t="s">
        <v>22</v>
      </c>
      <c r="C350" s="27"/>
      <c r="D350" s="41"/>
      <c r="E350" s="28" t="s">
        <v>942</v>
      </c>
      <c r="F350" s="29"/>
      <c r="G350" s="29"/>
      <c r="H350" s="51">
        <v>42029</v>
      </c>
      <c r="I350" s="52">
        <v>48125</v>
      </c>
      <c r="J350" s="51"/>
      <c r="K350" s="52">
        <f t="shared" si="5"/>
        <v>1.1450427086059625</v>
      </c>
    </row>
    <row r="351" spans="1:11" x14ac:dyDescent="0.2">
      <c r="A351" s="2" t="s">
        <v>23</v>
      </c>
      <c r="C351" s="30"/>
      <c r="D351" s="42"/>
      <c r="E351" s="31" t="s">
        <v>29</v>
      </c>
      <c r="F351" s="32"/>
      <c r="G351" s="32"/>
      <c r="H351" s="53">
        <v>6866</v>
      </c>
      <c r="I351" s="54">
        <v>6866</v>
      </c>
      <c r="J351" s="53"/>
      <c r="K351" s="54">
        <f t="shared" si="5"/>
        <v>1</v>
      </c>
    </row>
    <row r="352" spans="1:11" hidden="1" x14ac:dyDescent="0.2">
      <c r="A352" s="2" t="s">
        <v>23</v>
      </c>
      <c r="C352" s="30"/>
      <c r="D352" s="42"/>
      <c r="E352" s="31"/>
      <c r="F352" s="32" t="s">
        <v>30</v>
      </c>
      <c r="G352" s="32" t="s">
        <v>47</v>
      </c>
      <c r="H352" s="53"/>
      <c r="I352" s="54">
        <v>6866</v>
      </c>
      <c r="J352" s="53"/>
      <c r="K352" s="54" t="str">
        <f t="shared" si="5"/>
        <v>***</v>
      </c>
    </row>
    <row r="353" spans="1:11" x14ac:dyDescent="0.2">
      <c r="A353" s="2" t="s">
        <v>23</v>
      </c>
      <c r="C353" s="30"/>
      <c r="D353" s="42"/>
      <c r="E353" s="31" t="s">
        <v>901</v>
      </c>
      <c r="F353" s="32"/>
      <c r="G353" s="32"/>
      <c r="H353" s="53">
        <v>35163</v>
      </c>
      <c r="I353" s="54">
        <v>41259</v>
      </c>
      <c r="J353" s="53"/>
      <c r="K353" s="54">
        <f t="shared" si="5"/>
        <v>1.1733640474362257</v>
      </c>
    </row>
    <row r="354" spans="1:11" hidden="1" x14ac:dyDescent="0.2">
      <c r="A354" s="2" t="s">
        <v>23</v>
      </c>
      <c r="C354" s="30"/>
      <c r="D354" s="42"/>
      <c r="E354" s="31"/>
      <c r="F354" s="32" t="s">
        <v>902</v>
      </c>
      <c r="G354" s="32" t="s">
        <v>47</v>
      </c>
      <c r="H354" s="53"/>
      <c r="I354" s="54">
        <v>41259</v>
      </c>
      <c r="J354" s="53"/>
      <c r="K354" s="54" t="str">
        <f t="shared" si="5"/>
        <v>***</v>
      </c>
    </row>
    <row r="355" spans="1:11" x14ac:dyDescent="0.2">
      <c r="A355" s="2" t="s">
        <v>19</v>
      </c>
      <c r="C355" s="24" t="s">
        <v>973</v>
      </c>
      <c r="D355" s="40" t="s">
        <v>905</v>
      </c>
      <c r="E355" s="25" t="s">
        <v>906</v>
      </c>
      <c r="F355" s="26"/>
      <c r="G355" s="26"/>
      <c r="H355" s="49">
        <v>29671</v>
      </c>
      <c r="I355" s="50">
        <v>32804</v>
      </c>
      <c r="J355" s="49" t="s">
        <v>21</v>
      </c>
      <c r="K355" s="50">
        <f t="shared" si="5"/>
        <v>1.105591318122072</v>
      </c>
    </row>
    <row r="356" spans="1:11" x14ac:dyDescent="0.2">
      <c r="A356" s="2" t="s">
        <v>22</v>
      </c>
      <c r="C356" s="27"/>
      <c r="D356" s="41"/>
      <c r="E356" s="28" t="s">
        <v>942</v>
      </c>
      <c r="F356" s="29"/>
      <c r="G356" s="29"/>
      <c r="H356" s="51">
        <v>29671</v>
      </c>
      <c r="I356" s="52">
        <v>32804</v>
      </c>
      <c r="J356" s="51"/>
      <c r="K356" s="52">
        <f t="shared" si="5"/>
        <v>1.105591318122072</v>
      </c>
    </row>
    <row r="357" spans="1:11" x14ac:dyDescent="0.2">
      <c r="A357" s="2" t="s">
        <v>23</v>
      </c>
      <c r="C357" s="30"/>
      <c r="D357" s="42"/>
      <c r="E357" s="31" t="s">
        <v>29</v>
      </c>
      <c r="F357" s="32"/>
      <c r="G357" s="32"/>
      <c r="H357" s="53">
        <v>4786</v>
      </c>
      <c r="I357" s="54">
        <v>4786</v>
      </c>
      <c r="J357" s="53"/>
      <c r="K357" s="54">
        <f t="shared" si="5"/>
        <v>1</v>
      </c>
    </row>
    <row r="358" spans="1:11" hidden="1" x14ac:dyDescent="0.2">
      <c r="A358" s="2" t="s">
        <v>23</v>
      </c>
      <c r="C358" s="30"/>
      <c r="D358" s="42"/>
      <c r="E358" s="31"/>
      <c r="F358" s="32" t="s">
        <v>30</v>
      </c>
      <c r="G358" s="32" t="s">
        <v>47</v>
      </c>
      <c r="H358" s="53"/>
      <c r="I358" s="54">
        <v>4786</v>
      </c>
      <c r="J358" s="53"/>
      <c r="K358" s="54" t="str">
        <f t="shared" si="5"/>
        <v>***</v>
      </c>
    </row>
    <row r="359" spans="1:11" x14ac:dyDescent="0.2">
      <c r="A359" s="2" t="s">
        <v>23</v>
      </c>
      <c r="C359" s="30"/>
      <c r="D359" s="42"/>
      <c r="E359" s="31" t="s">
        <v>901</v>
      </c>
      <c r="F359" s="32"/>
      <c r="G359" s="32"/>
      <c r="H359" s="53">
        <v>24885</v>
      </c>
      <c r="I359" s="54">
        <v>28018</v>
      </c>
      <c r="J359" s="53"/>
      <c r="K359" s="54">
        <f t="shared" si="5"/>
        <v>1.1258991360257182</v>
      </c>
    </row>
    <row r="360" spans="1:11" hidden="1" x14ac:dyDescent="0.2">
      <c r="A360" s="2" t="s">
        <v>23</v>
      </c>
      <c r="C360" s="30"/>
      <c r="D360" s="42"/>
      <c r="E360" s="31"/>
      <c r="F360" s="32" t="s">
        <v>902</v>
      </c>
      <c r="G360" s="32" t="s">
        <v>47</v>
      </c>
      <c r="H360" s="53"/>
      <c r="I360" s="54">
        <v>28018</v>
      </c>
      <c r="J360" s="53"/>
      <c r="K360" s="54" t="str">
        <f t="shared" si="5"/>
        <v>***</v>
      </c>
    </row>
    <row r="361" spans="1:11" x14ac:dyDescent="0.2">
      <c r="A361" s="2" t="s">
        <v>19</v>
      </c>
      <c r="C361" s="24" t="s">
        <v>974</v>
      </c>
      <c r="D361" s="40" t="s">
        <v>905</v>
      </c>
      <c r="E361" s="25" t="s">
        <v>906</v>
      </c>
      <c r="F361" s="26"/>
      <c r="G361" s="26"/>
      <c r="H361" s="49">
        <v>25193</v>
      </c>
      <c r="I361" s="50">
        <v>27917</v>
      </c>
      <c r="J361" s="49" t="s">
        <v>21</v>
      </c>
      <c r="K361" s="50">
        <f t="shared" si="5"/>
        <v>1.108125272893264</v>
      </c>
    </row>
    <row r="362" spans="1:11" x14ac:dyDescent="0.2">
      <c r="A362" s="2" t="s">
        <v>22</v>
      </c>
      <c r="C362" s="27"/>
      <c r="D362" s="41"/>
      <c r="E362" s="28" t="s">
        <v>942</v>
      </c>
      <c r="F362" s="29"/>
      <c r="G362" s="29"/>
      <c r="H362" s="51">
        <v>25193</v>
      </c>
      <c r="I362" s="52">
        <v>27917</v>
      </c>
      <c r="J362" s="51"/>
      <c r="K362" s="52">
        <f t="shared" si="5"/>
        <v>1.108125272893264</v>
      </c>
    </row>
    <row r="363" spans="1:11" x14ac:dyDescent="0.2">
      <c r="A363" s="2" t="s">
        <v>23</v>
      </c>
      <c r="C363" s="30"/>
      <c r="D363" s="42"/>
      <c r="E363" s="31" t="s">
        <v>29</v>
      </c>
      <c r="F363" s="32"/>
      <c r="G363" s="32"/>
      <c r="H363" s="53">
        <v>4536</v>
      </c>
      <c r="I363" s="54">
        <v>4536</v>
      </c>
      <c r="J363" s="53"/>
      <c r="K363" s="54">
        <f t="shared" si="5"/>
        <v>1</v>
      </c>
    </row>
    <row r="364" spans="1:11" hidden="1" x14ac:dyDescent="0.2">
      <c r="A364" s="2" t="s">
        <v>23</v>
      </c>
      <c r="C364" s="30"/>
      <c r="D364" s="42"/>
      <c r="E364" s="31"/>
      <c r="F364" s="32" t="s">
        <v>30</v>
      </c>
      <c r="G364" s="32" t="s">
        <v>47</v>
      </c>
      <c r="H364" s="53"/>
      <c r="I364" s="54">
        <v>4536</v>
      </c>
      <c r="J364" s="53"/>
      <c r="K364" s="54" t="str">
        <f t="shared" si="5"/>
        <v>***</v>
      </c>
    </row>
    <row r="365" spans="1:11" x14ac:dyDescent="0.2">
      <c r="A365" s="2" t="s">
        <v>23</v>
      </c>
      <c r="C365" s="30"/>
      <c r="D365" s="42"/>
      <c r="E365" s="31" t="s">
        <v>901</v>
      </c>
      <c r="F365" s="32"/>
      <c r="G365" s="32"/>
      <c r="H365" s="53">
        <v>20657</v>
      </c>
      <c r="I365" s="54">
        <v>23381</v>
      </c>
      <c r="J365" s="53"/>
      <c r="K365" s="54">
        <f t="shared" si="5"/>
        <v>1.1318681318681318</v>
      </c>
    </row>
    <row r="366" spans="1:11" hidden="1" x14ac:dyDescent="0.2">
      <c r="A366" s="2" t="s">
        <v>23</v>
      </c>
      <c r="C366" s="30"/>
      <c r="D366" s="42"/>
      <c r="E366" s="31"/>
      <c r="F366" s="32" t="s">
        <v>902</v>
      </c>
      <c r="G366" s="32" t="s">
        <v>47</v>
      </c>
      <c r="H366" s="53"/>
      <c r="I366" s="54">
        <v>23381</v>
      </c>
      <c r="J366" s="53"/>
      <c r="K366" s="54" t="str">
        <f t="shared" si="5"/>
        <v>***</v>
      </c>
    </row>
    <row r="367" spans="1:11" x14ac:dyDescent="0.2">
      <c r="A367" s="2" t="s">
        <v>19</v>
      </c>
      <c r="C367" s="24" t="s">
        <v>975</v>
      </c>
      <c r="D367" s="40" t="s">
        <v>905</v>
      </c>
      <c r="E367" s="25" t="s">
        <v>906</v>
      </c>
      <c r="F367" s="26"/>
      <c r="G367" s="26"/>
      <c r="H367" s="49">
        <v>85343</v>
      </c>
      <c r="I367" s="50">
        <v>96988</v>
      </c>
      <c r="J367" s="49" t="s">
        <v>21</v>
      </c>
      <c r="K367" s="50">
        <f t="shared" si="5"/>
        <v>1.136449386592925</v>
      </c>
    </row>
    <row r="368" spans="1:11" x14ac:dyDescent="0.2">
      <c r="A368" s="2" t="s">
        <v>22</v>
      </c>
      <c r="C368" s="27"/>
      <c r="D368" s="41"/>
      <c r="E368" s="28" t="s">
        <v>942</v>
      </c>
      <c r="F368" s="29"/>
      <c r="G368" s="29"/>
      <c r="H368" s="51">
        <v>85343</v>
      </c>
      <c r="I368" s="52">
        <v>96988</v>
      </c>
      <c r="J368" s="51"/>
      <c r="K368" s="52">
        <f t="shared" si="5"/>
        <v>1.136449386592925</v>
      </c>
    </row>
    <row r="369" spans="1:11" x14ac:dyDescent="0.2">
      <c r="A369" s="2" t="s">
        <v>23</v>
      </c>
      <c r="C369" s="30"/>
      <c r="D369" s="42"/>
      <c r="E369" s="31" t="s">
        <v>29</v>
      </c>
      <c r="F369" s="32"/>
      <c r="G369" s="32"/>
      <c r="H369" s="53">
        <v>54827</v>
      </c>
      <c r="I369" s="54">
        <v>57850</v>
      </c>
      <c r="J369" s="53"/>
      <c r="K369" s="54">
        <f t="shared" si="5"/>
        <v>1.0551370675032374</v>
      </c>
    </row>
    <row r="370" spans="1:11" hidden="1" x14ac:dyDescent="0.2">
      <c r="A370" s="2" t="s">
        <v>23</v>
      </c>
      <c r="C370" s="30"/>
      <c r="D370" s="42"/>
      <c r="E370" s="31"/>
      <c r="F370" s="32" t="s">
        <v>30</v>
      </c>
      <c r="G370" s="32" t="s">
        <v>47</v>
      </c>
      <c r="H370" s="53"/>
      <c r="I370" s="54">
        <v>57850</v>
      </c>
      <c r="J370" s="53"/>
      <c r="K370" s="54" t="str">
        <f t="shared" si="5"/>
        <v>***</v>
      </c>
    </row>
    <row r="371" spans="1:11" x14ac:dyDescent="0.2">
      <c r="A371" s="2" t="s">
        <v>23</v>
      </c>
      <c r="C371" s="30"/>
      <c r="D371" s="42"/>
      <c r="E371" s="31" t="s">
        <v>901</v>
      </c>
      <c r="F371" s="32"/>
      <c r="G371" s="32"/>
      <c r="H371" s="53">
        <v>30516</v>
      </c>
      <c r="I371" s="54">
        <v>39138</v>
      </c>
      <c r="J371" s="53"/>
      <c r="K371" s="54">
        <f t="shared" si="5"/>
        <v>1.2825403067243413</v>
      </c>
    </row>
    <row r="372" spans="1:11" hidden="1" x14ac:dyDescent="0.2">
      <c r="A372" s="2" t="s">
        <v>23</v>
      </c>
      <c r="C372" s="30"/>
      <c r="D372" s="42"/>
      <c r="E372" s="31"/>
      <c r="F372" s="32" t="s">
        <v>902</v>
      </c>
      <c r="G372" s="32" t="s">
        <v>47</v>
      </c>
      <c r="H372" s="53"/>
      <c r="I372" s="54">
        <v>39138</v>
      </c>
      <c r="J372" s="53"/>
      <c r="K372" s="54" t="str">
        <f t="shared" si="5"/>
        <v>***</v>
      </c>
    </row>
    <row r="373" spans="1:11" x14ac:dyDescent="0.2">
      <c r="A373" s="2" t="s">
        <v>19</v>
      </c>
      <c r="C373" s="24" t="s">
        <v>976</v>
      </c>
      <c r="D373" s="40" t="s">
        <v>905</v>
      </c>
      <c r="E373" s="25" t="s">
        <v>906</v>
      </c>
      <c r="F373" s="26"/>
      <c r="G373" s="26"/>
      <c r="H373" s="49">
        <v>34165</v>
      </c>
      <c r="I373" s="50">
        <v>37954</v>
      </c>
      <c r="J373" s="49" t="s">
        <v>21</v>
      </c>
      <c r="K373" s="50">
        <f t="shared" si="5"/>
        <v>1.110902970876628</v>
      </c>
    </row>
    <row r="374" spans="1:11" x14ac:dyDescent="0.2">
      <c r="A374" s="2" t="s">
        <v>22</v>
      </c>
      <c r="C374" s="27"/>
      <c r="D374" s="41"/>
      <c r="E374" s="28" t="s">
        <v>942</v>
      </c>
      <c r="F374" s="29"/>
      <c r="G374" s="29"/>
      <c r="H374" s="51">
        <v>34165</v>
      </c>
      <c r="I374" s="52">
        <v>37954</v>
      </c>
      <c r="J374" s="51"/>
      <c r="K374" s="52">
        <f t="shared" si="5"/>
        <v>1.110902970876628</v>
      </c>
    </row>
    <row r="375" spans="1:11" x14ac:dyDescent="0.2">
      <c r="A375" s="2" t="s">
        <v>23</v>
      </c>
      <c r="C375" s="30"/>
      <c r="D375" s="42"/>
      <c r="E375" s="31" t="s">
        <v>29</v>
      </c>
      <c r="F375" s="32"/>
      <c r="G375" s="32"/>
      <c r="H375" s="53">
        <v>5078</v>
      </c>
      <c r="I375" s="54">
        <v>5078</v>
      </c>
      <c r="J375" s="53"/>
      <c r="K375" s="54">
        <f t="shared" si="5"/>
        <v>1</v>
      </c>
    </row>
    <row r="376" spans="1:11" hidden="1" x14ac:dyDescent="0.2">
      <c r="A376" s="2" t="s">
        <v>23</v>
      </c>
      <c r="C376" s="30"/>
      <c r="D376" s="42"/>
      <c r="E376" s="31"/>
      <c r="F376" s="32" t="s">
        <v>30</v>
      </c>
      <c r="G376" s="32" t="s">
        <v>47</v>
      </c>
      <c r="H376" s="53"/>
      <c r="I376" s="54">
        <v>5078</v>
      </c>
      <c r="J376" s="53"/>
      <c r="K376" s="54" t="str">
        <f t="shared" si="5"/>
        <v>***</v>
      </c>
    </row>
    <row r="377" spans="1:11" x14ac:dyDescent="0.2">
      <c r="A377" s="2" t="s">
        <v>23</v>
      </c>
      <c r="C377" s="30"/>
      <c r="D377" s="42"/>
      <c r="E377" s="31" t="s">
        <v>901</v>
      </c>
      <c r="F377" s="32"/>
      <c r="G377" s="32"/>
      <c r="H377" s="53">
        <v>29087</v>
      </c>
      <c r="I377" s="54">
        <v>32876</v>
      </c>
      <c r="J377" s="53"/>
      <c r="K377" s="54">
        <f t="shared" si="5"/>
        <v>1.1302643792759652</v>
      </c>
    </row>
    <row r="378" spans="1:11" hidden="1" x14ac:dyDescent="0.2">
      <c r="A378" s="2" t="s">
        <v>23</v>
      </c>
      <c r="C378" s="30"/>
      <c r="D378" s="42"/>
      <c r="E378" s="31"/>
      <c r="F378" s="32" t="s">
        <v>902</v>
      </c>
      <c r="G378" s="32" t="s">
        <v>47</v>
      </c>
      <c r="H378" s="53"/>
      <c r="I378" s="54">
        <v>32876</v>
      </c>
      <c r="J378" s="53"/>
      <c r="K378" s="54" t="str">
        <f t="shared" si="5"/>
        <v>***</v>
      </c>
    </row>
    <row r="379" spans="1:11" x14ac:dyDescent="0.2">
      <c r="A379" s="2" t="s">
        <v>19</v>
      </c>
      <c r="C379" s="24" t="s">
        <v>977</v>
      </c>
      <c r="D379" s="40" t="s">
        <v>905</v>
      </c>
      <c r="E379" s="25" t="s">
        <v>906</v>
      </c>
      <c r="F379" s="26"/>
      <c r="G379" s="26"/>
      <c r="H379" s="49">
        <v>45090</v>
      </c>
      <c r="I379" s="50">
        <v>50955</v>
      </c>
      <c r="J379" s="49" t="s">
        <v>21</v>
      </c>
      <c r="K379" s="50">
        <f t="shared" si="5"/>
        <v>1.1300731869594145</v>
      </c>
    </row>
    <row r="380" spans="1:11" x14ac:dyDescent="0.2">
      <c r="A380" s="2" t="s">
        <v>22</v>
      </c>
      <c r="C380" s="27"/>
      <c r="D380" s="41"/>
      <c r="E380" s="28" t="s">
        <v>942</v>
      </c>
      <c r="F380" s="29"/>
      <c r="G380" s="29"/>
      <c r="H380" s="51">
        <v>45090</v>
      </c>
      <c r="I380" s="52">
        <v>50955</v>
      </c>
      <c r="J380" s="51"/>
      <c r="K380" s="52">
        <f t="shared" si="5"/>
        <v>1.1300731869594145</v>
      </c>
    </row>
    <row r="381" spans="1:11" x14ac:dyDescent="0.2">
      <c r="A381" s="2" t="s">
        <v>23</v>
      </c>
      <c r="C381" s="30"/>
      <c r="D381" s="42"/>
      <c r="E381" s="31" t="s">
        <v>29</v>
      </c>
      <c r="F381" s="32"/>
      <c r="G381" s="32"/>
      <c r="H381" s="53">
        <v>7454</v>
      </c>
      <c r="I381" s="54">
        <v>7454</v>
      </c>
      <c r="J381" s="53"/>
      <c r="K381" s="54">
        <f t="shared" si="5"/>
        <v>1</v>
      </c>
    </row>
    <row r="382" spans="1:11" hidden="1" x14ac:dyDescent="0.2">
      <c r="A382" s="2" t="s">
        <v>23</v>
      </c>
      <c r="C382" s="30"/>
      <c r="D382" s="42"/>
      <c r="E382" s="31"/>
      <c r="F382" s="32" t="s">
        <v>30</v>
      </c>
      <c r="G382" s="32" t="s">
        <v>47</v>
      </c>
      <c r="H382" s="53"/>
      <c r="I382" s="54">
        <v>7454</v>
      </c>
      <c r="J382" s="53"/>
      <c r="K382" s="54" t="str">
        <f t="shared" si="5"/>
        <v>***</v>
      </c>
    </row>
    <row r="383" spans="1:11" x14ac:dyDescent="0.2">
      <c r="A383" s="2" t="s">
        <v>23</v>
      </c>
      <c r="C383" s="30"/>
      <c r="D383" s="42"/>
      <c r="E383" s="31" t="s">
        <v>901</v>
      </c>
      <c r="F383" s="32"/>
      <c r="G383" s="32"/>
      <c r="H383" s="53">
        <v>37636</v>
      </c>
      <c r="I383" s="54">
        <v>43501</v>
      </c>
      <c r="J383" s="53"/>
      <c r="K383" s="54">
        <f t="shared" si="5"/>
        <v>1.1558348389839515</v>
      </c>
    </row>
    <row r="384" spans="1:11" hidden="1" x14ac:dyDescent="0.2">
      <c r="A384" s="2" t="s">
        <v>23</v>
      </c>
      <c r="C384" s="30"/>
      <c r="D384" s="42"/>
      <c r="E384" s="31"/>
      <c r="F384" s="32" t="s">
        <v>902</v>
      </c>
      <c r="G384" s="32" t="s">
        <v>47</v>
      </c>
      <c r="H384" s="53"/>
      <c r="I384" s="54">
        <v>43501</v>
      </c>
      <c r="J384" s="53"/>
      <c r="K384" s="54" t="str">
        <f t="shared" si="5"/>
        <v>***</v>
      </c>
    </row>
    <row r="385" spans="1:11" x14ac:dyDescent="0.2">
      <c r="A385" s="2" t="s">
        <v>19</v>
      </c>
      <c r="C385" s="24" t="s">
        <v>978</v>
      </c>
      <c r="D385" s="40" t="s">
        <v>905</v>
      </c>
      <c r="E385" s="25" t="s">
        <v>906</v>
      </c>
      <c r="F385" s="26"/>
      <c r="G385" s="26"/>
      <c r="H385" s="49">
        <v>26689</v>
      </c>
      <c r="I385" s="50">
        <v>27721</v>
      </c>
      <c r="J385" s="49" t="s">
        <v>21</v>
      </c>
      <c r="K385" s="50">
        <f t="shared" si="5"/>
        <v>1.0386676158717074</v>
      </c>
    </row>
    <row r="386" spans="1:11" x14ac:dyDescent="0.2">
      <c r="A386" s="2" t="s">
        <v>22</v>
      </c>
      <c r="C386" s="27"/>
      <c r="D386" s="41"/>
      <c r="E386" s="28" t="s">
        <v>912</v>
      </c>
      <c r="F386" s="29"/>
      <c r="G386" s="29"/>
      <c r="H386" s="51">
        <v>23958</v>
      </c>
      <c r="I386" s="52">
        <v>24990</v>
      </c>
      <c r="J386" s="51"/>
      <c r="K386" s="52">
        <f t="shared" si="5"/>
        <v>1.0430753819183571</v>
      </c>
    </row>
    <row r="387" spans="1:11" x14ac:dyDescent="0.2">
      <c r="A387" s="2" t="s">
        <v>23</v>
      </c>
      <c r="C387" s="30"/>
      <c r="D387" s="42"/>
      <c r="E387" s="31" t="s">
        <v>29</v>
      </c>
      <c r="F387" s="32"/>
      <c r="G387" s="32"/>
      <c r="H387" s="53">
        <v>12426</v>
      </c>
      <c r="I387" s="54">
        <v>12426</v>
      </c>
      <c r="J387" s="53"/>
      <c r="K387" s="54">
        <f t="shared" si="5"/>
        <v>1</v>
      </c>
    </row>
    <row r="388" spans="1:11" hidden="1" x14ac:dyDescent="0.2">
      <c r="A388" s="2" t="s">
        <v>23</v>
      </c>
      <c r="C388" s="30"/>
      <c r="D388" s="42"/>
      <c r="E388" s="31"/>
      <c r="F388" s="32" t="s">
        <v>30</v>
      </c>
      <c r="G388" s="32" t="s">
        <v>47</v>
      </c>
      <c r="H388" s="53"/>
      <c r="I388" s="54">
        <v>12426</v>
      </c>
      <c r="J388" s="53"/>
      <c r="K388" s="54" t="str">
        <f t="shared" si="5"/>
        <v>***</v>
      </c>
    </row>
    <row r="389" spans="1:11" x14ac:dyDescent="0.2">
      <c r="A389" s="2" t="s">
        <v>23</v>
      </c>
      <c r="C389" s="30"/>
      <c r="D389" s="42"/>
      <c r="E389" s="31" t="s">
        <v>901</v>
      </c>
      <c r="F389" s="32"/>
      <c r="G389" s="32"/>
      <c r="H389" s="53">
        <v>11532</v>
      </c>
      <c r="I389" s="54">
        <v>12564</v>
      </c>
      <c r="J389" s="53"/>
      <c r="K389" s="54">
        <f t="shared" si="5"/>
        <v>1.0894901144640998</v>
      </c>
    </row>
    <row r="390" spans="1:11" hidden="1" x14ac:dyDescent="0.2">
      <c r="A390" s="2" t="s">
        <v>23</v>
      </c>
      <c r="C390" s="30"/>
      <c r="D390" s="42"/>
      <c r="E390" s="31"/>
      <c r="F390" s="32" t="s">
        <v>902</v>
      </c>
      <c r="G390" s="32" t="s">
        <v>47</v>
      </c>
      <c r="H390" s="53"/>
      <c r="I390" s="54">
        <v>12564</v>
      </c>
      <c r="J390" s="53"/>
      <c r="K390" s="54" t="str">
        <f t="shared" si="5"/>
        <v>***</v>
      </c>
    </row>
    <row r="391" spans="1:11" x14ac:dyDescent="0.2">
      <c r="A391" s="2" t="s">
        <v>22</v>
      </c>
      <c r="C391" s="27"/>
      <c r="D391" s="41"/>
      <c r="E391" s="28" t="s">
        <v>913</v>
      </c>
      <c r="F391" s="29"/>
      <c r="G391" s="29"/>
      <c r="H391" s="51">
        <v>2731</v>
      </c>
      <c r="I391" s="52">
        <v>2731</v>
      </c>
      <c r="J391" s="51"/>
      <c r="K391" s="52">
        <f t="shared" si="5"/>
        <v>1</v>
      </c>
    </row>
    <row r="392" spans="1:11" x14ac:dyDescent="0.2">
      <c r="A392" s="2" t="s">
        <v>23</v>
      </c>
      <c r="C392" s="30"/>
      <c r="D392" s="42"/>
      <c r="E392" s="31" t="s">
        <v>29</v>
      </c>
      <c r="F392" s="32"/>
      <c r="G392" s="32"/>
      <c r="H392" s="53">
        <v>2731</v>
      </c>
      <c r="I392" s="54">
        <v>2731</v>
      </c>
      <c r="J392" s="53"/>
      <c r="K392" s="54">
        <f t="shared" si="5"/>
        <v>1</v>
      </c>
    </row>
    <row r="393" spans="1:11" hidden="1" x14ac:dyDescent="0.2">
      <c r="A393" s="2" t="s">
        <v>23</v>
      </c>
      <c r="C393" s="30"/>
      <c r="D393" s="42"/>
      <c r="E393" s="31"/>
      <c r="F393" s="32" t="s">
        <v>30</v>
      </c>
      <c r="G393" s="32" t="s">
        <v>47</v>
      </c>
      <c r="H393" s="53"/>
      <c r="I393" s="54">
        <v>2731</v>
      </c>
      <c r="J393" s="53"/>
      <c r="K393" s="54" t="str">
        <f t="shared" si="5"/>
        <v>***</v>
      </c>
    </row>
    <row r="394" spans="1:11" x14ac:dyDescent="0.2">
      <c r="A394" s="2" t="s">
        <v>19</v>
      </c>
      <c r="C394" s="24" t="s">
        <v>979</v>
      </c>
      <c r="D394" s="40" t="s">
        <v>905</v>
      </c>
      <c r="E394" s="25" t="s">
        <v>906</v>
      </c>
      <c r="F394" s="26"/>
      <c r="G394" s="26"/>
      <c r="H394" s="49">
        <v>38727</v>
      </c>
      <c r="I394" s="50">
        <v>38594</v>
      </c>
      <c r="J394" s="49" t="s">
        <v>21</v>
      </c>
      <c r="K394" s="50">
        <f t="shared" si="5"/>
        <v>0.99656570351434404</v>
      </c>
    </row>
    <row r="395" spans="1:11" x14ac:dyDescent="0.2">
      <c r="A395" s="2" t="s">
        <v>22</v>
      </c>
      <c r="C395" s="27"/>
      <c r="D395" s="41"/>
      <c r="E395" s="28" t="s">
        <v>980</v>
      </c>
      <c r="F395" s="29"/>
      <c r="G395" s="29"/>
      <c r="H395" s="51">
        <v>38727</v>
      </c>
      <c r="I395" s="52">
        <v>38594</v>
      </c>
      <c r="J395" s="51"/>
      <c r="K395" s="52">
        <f t="shared" si="5"/>
        <v>0.99656570351434404</v>
      </c>
    </row>
    <row r="396" spans="1:11" x14ac:dyDescent="0.2">
      <c r="A396" s="2" t="s">
        <v>23</v>
      </c>
      <c r="C396" s="30"/>
      <c r="D396" s="42"/>
      <c r="E396" s="31" t="s">
        <v>29</v>
      </c>
      <c r="F396" s="32"/>
      <c r="G396" s="32"/>
      <c r="H396" s="53">
        <v>10820</v>
      </c>
      <c r="I396" s="54">
        <v>7000</v>
      </c>
      <c r="J396" s="53"/>
      <c r="K396" s="54">
        <f t="shared" si="5"/>
        <v>0.64695009242144175</v>
      </c>
    </row>
    <row r="397" spans="1:11" hidden="1" x14ac:dyDescent="0.2">
      <c r="A397" s="2" t="s">
        <v>23</v>
      </c>
      <c r="C397" s="30"/>
      <c r="D397" s="42"/>
      <c r="E397" s="31"/>
      <c r="F397" s="32" t="s">
        <v>30</v>
      </c>
      <c r="G397" s="32" t="s">
        <v>47</v>
      </c>
      <c r="H397" s="53"/>
      <c r="I397" s="54">
        <v>7000</v>
      </c>
      <c r="J397" s="53"/>
      <c r="K397" s="54" t="str">
        <f t="shared" si="5"/>
        <v>***</v>
      </c>
    </row>
    <row r="398" spans="1:11" x14ac:dyDescent="0.2">
      <c r="A398" s="2" t="s">
        <v>23</v>
      </c>
      <c r="C398" s="30"/>
      <c r="D398" s="42"/>
      <c r="E398" s="31" t="s">
        <v>901</v>
      </c>
      <c r="F398" s="32"/>
      <c r="G398" s="32"/>
      <c r="H398" s="53">
        <v>27907</v>
      </c>
      <c r="I398" s="54">
        <v>31594</v>
      </c>
      <c r="J398" s="53"/>
      <c r="K398" s="54">
        <f t="shared" ref="K398:K461" si="6">IF(H398=0,"***",I398/H398)</f>
        <v>1.132117389902175</v>
      </c>
    </row>
    <row r="399" spans="1:11" hidden="1" x14ac:dyDescent="0.2">
      <c r="A399" s="2" t="s">
        <v>23</v>
      </c>
      <c r="C399" s="30"/>
      <c r="D399" s="42"/>
      <c r="E399" s="31"/>
      <c r="F399" s="32" t="s">
        <v>902</v>
      </c>
      <c r="G399" s="32" t="s">
        <v>47</v>
      </c>
      <c r="H399" s="53"/>
      <c r="I399" s="54">
        <v>31594</v>
      </c>
      <c r="J399" s="53"/>
      <c r="K399" s="54" t="str">
        <f t="shared" si="6"/>
        <v>***</v>
      </c>
    </row>
    <row r="400" spans="1:11" x14ac:dyDescent="0.2">
      <c r="A400" s="2" t="s">
        <v>19</v>
      </c>
      <c r="C400" s="24" t="s">
        <v>981</v>
      </c>
      <c r="D400" s="40" t="s">
        <v>905</v>
      </c>
      <c r="E400" s="25" t="s">
        <v>906</v>
      </c>
      <c r="F400" s="26"/>
      <c r="G400" s="26"/>
      <c r="H400" s="49">
        <v>41040</v>
      </c>
      <c r="I400" s="50">
        <v>43729</v>
      </c>
      <c r="J400" s="49" t="s">
        <v>21</v>
      </c>
      <c r="K400" s="50">
        <f t="shared" si="6"/>
        <v>1.0655214424951267</v>
      </c>
    </row>
    <row r="401" spans="1:11" x14ac:dyDescent="0.2">
      <c r="A401" s="2" t="s">
        <v>22</v>
      </c>
      <c r="C401" s="27"/>
      <c r="D401" s="41"/>
      <c r="E401" s="28" t="s">
        <v>980</v>
      </c>
      <c r="F401" s="29"/>
      <c r="G401" s="29"/>
      <c r="H401" s="51">
        <v>41040</v>
      </c>
      <c r="I401" s="52">
        <v>43729</v>
      </c>
      <c r="J401" s="51"/>
      <c r="K401" s="52">
        <f t="shared" si="6"/>
        <v>1.0655214424951267</v>
      </c>
    </row>
    <row r="402" spans="1:11" x14ac:dyDescent="0.2">
      <c r="A402" s="2" t="s">
        <v>23</v>
      </c>
      <c r="C402" s="30"/>
      <c r="D402" s="42"/>
      <c r="E402" s="31" t="s">
        <v>29</v>
      </c>
      <c r="F402" s="32"/>
      <c r="G402" s="32"/>
      <c r="H402" s="53">
        <v>6541</v>
      </c>
      <c r="I402" s="54">
        <v>6541</v>
      </c>
      <c r="J402" s="53"/>
      <c r="K402" s="54">
        <f t="shared" si="6"/>
        <v>1</v>
      </c>
    </row>
    <row r="403" spans="1:11" hidden="1" x14ac:dyDescent="0.2">
      <c r="A403" s="2" t="s">
        <v>23</v>
      </c>
      <c r="C403" s="30"/>
      <c r="D403" s="42"/>
      <c r="E403" s="31"/>
      <c r="F403" s="32" t="s">
        <v>30</v>
      </c>
      <c r="G403" s="32" t="s">
        <v>47</v>
      </c>
      <c r="H403" s="53"/>
      <c r="I403" s="54">
        <v>6541</v>
      </c>
      <c r="J403" s="53"/>
      <c r="K403" s="54" t="str">
        <f t="shared" si="6"/>
        <v>***</v>
      </c>
    </row>
    <row r="404" spans="1:11" x14ac:dyDescent="0.2">
      <c r="A404" s="2" t="s">
        <v>23</v>
      </c>
      <c r="C404" s="30"/>
      <c r="D404" s="42"/>
      <c r="E404" s="31" t="s">
        <v>901</v>
      </c>
      <c r="F404" s="32"/>
      <c r="G404" s="32"/>
      <c r="H404" s="53">
        <v>34499</v>
      </c>
      <c r="I404" s="54">
        <v>37188</v>
      </c>
      <c r="J404" s="53"/>
      <c r="K404" s="54">
        <f t="shared" si="6"/>
        <v>1.0779442882402388</v>
      </c>
    </row>
    <row r="405" spans="1:11" hidden="1" x14ac:dyDescent="0.2">
      <c r="A405" s="2" t="s">
        <v>23</v>
      </c>
      <c r="C405" s="30"/>
      <c r="D405" s="42"/>
      <c r="E405" s="31"/>
      <c r="F405" s="32" t="s">
        <v>902</v>
      </c>
      <c r="G405" s="32" t="s">
        <v>47</v>
      </c>
      <c r="H405" s="53"/>
      <c r="I405" s="54">
        <v>37188</v>
      </c>
      <c r="J405" s="53"/>
      <c r="K405" s="54" t="str">
        <f t="shared" si="6"/>
        <v>***</v>
      </c>
    </row>
    <row r="406" spans="1:11" x14ac:dyDescent="0.2">
      <c r="A406" s="2" t="s">
        <v>19</v>
      </c>
      <c r="C406" s="24" t="s">
        <v>982</v>
      </c>
      <c r="D406" s="40" t="s">
        <v>905</v>
      </c>
      <c r="E406" s="25" t="s">
        <v>906</v>
      </c>
      <c r="F406" s="26"/>
      <c r="G406" s="26"/>
      <c r="H406" s="49">
        <v>936</v>
      </c>
      <c r="I406" s="50">
        <v>936</v>
      </c>
      <c r="J406" s="49" t="s">
        <v>21</v>
      </c>
      <c r="K406" s="50">
        <f t="shared" si="6"/>
        <v>1</v>
      </c>
    </row>
    <row r="407" spans="1:11" x14ac:dyDescent="0.2">
      <c r="A407" s="2" t="s">
        <v>22</v>
      </c>
      <c r="C407" s="27"/>
      <c r="D407" s="41"/>
      <c r="E407" s="28" t="s">
        <v>983</v>
      </c>
      <c r="F407" s="29"/>
      <c r="G407" s="29"/>
      <c r="H407" s="51">
        <v>936</v>
      </c>
      <c r="I407" s="52">
        <v>936</v>
      </c>
      <c r="J407" s="51"/>
      <c r="K407" s="52">
        <f t="shared" si="6"/>
        <v>1</v>
      </c>
    </row>
    <row r="408" spans="1:11" x14ac:dyDescent="0.2">
      <c r="A408" s="2" t="s">
        <v>23</v>
      </c>
      <c r="C408" s="30"/>
      <c r="D408" s="42"/>
      <c r="E408" s="31" t="s">
        <v>29</v>
      </c>
      <c r="F408" s="32"/>
      <c r="G408" s="32"/>
      <c r="H408" s="53">
        <v>936</v>
      </c>
      <c r="I408" s="54">
        <v>936</v>
      </c>
      <c r="J408" s="53"/>
      <c r="K408" s="54">
        <f t="shared" si="6"/>
        <v>1</v>
      </c>
    </row>
    <row r="409" spans="1:11" hidden="1" x14ac:dyDescent="0.2">
      <c r="A409" s="2" t="s">
        <v>23</v>
      </c>
      <c r="C409" s="30"/>
      <c r="D409" s="42"/>
      <c r="E409" s="31"/>
      <c r="F409" s="32" t="s">
        <v>30</v>
      </c>
      <c r="G409" s="32" t="s">
        <v>903</v>
      </c>
      <c r="H409" s="53"/>
      <c r="I409" s="54">
        <v>936</v>
      </c>
      <c r="J409" s="53"/>
      <c r="K409" s="54" t="str">
        <f t="shared" si="6"/>
        <v>***</v>
      </c>
    </row>
    <row r="410" spans="1:11" x14ac:dyDescent="0.2">
      <c r="A410" s="2" t="s">
        <v>19</v>
      </c>
      <c r="C410" s="24" t="s">
        <v>231</v>
      </c>
      <c r="D410" s="40" t="s">
        <v>905</v>
      </c>
      <c r="E410" s="25" t="s">
        <v>906</v>
      </c>
      <c r="F410" s="26"/>
      <c r="G410" s="26"/>
      <c r="H410" s="49">
        <v>47389</v>
      </c>
      <c r="I410" s="50">
        <v>58062</v>
      </c>
      <c r="J410" s="49" t="s">
        <v>21</v>
      </c>
      <c r="K410" s="50">
        <f t="shared" si="6"/>
        <v>1.2252210428580472</v>
      </c>
    </row>
    <row r="411" spans="1:11" x14ac:dyDescent="0.2">
      <c r="A411" s="2" t="s">
        <v>22</v>
      </c>
      <c r="C411" s="27"/>
      <c r="D411" s="41"/>
      <c r="E411" s="28" t="s">
        <v>984</v>
      </c>
      <c r="F411" s="29"/>
      <c r="G411" s="29"/>
      <c r="H411" s="51">
        <v>47389</v>
      </c>
      <c r="I411" s="52">
        <v>58062</v>
      </c>
      <c r="J411" s="51"/>
      <c r="K411" s="52">
        <f t="shared" si="6"/>
        <v>1.2252210428580472</v>
      </c>
    </row>
    <row r="412" spans="1:11" x14ac:dyDescent="0.2">
      <c r="A412" s="2" t="s">
        <v>23</v>
      </c>
      <c r="C412" s="30"/>
      <c r="D412" s="42"/>
      <c r="E412" s="31" t="s">
        <v>29</v>
      </c>
      <c r="F412" s="32"/>
      <c r="G412" s="32"/>
      <c r="H412" s="53">
        <v>8121</v>
      </c>
      <c r="I412" s="54">
        <v>8121</v>
      </c>
      <c r="J412" s="53"/>
      <c r="K412" s="54">
        <f t="shared" si="6"/>
        <v>1</v>
      </c>
    </row>
    <row r="413" spans="1:11" hidden="1" x14ac:dyDescent="0.2">
      <c r="A413" s="2" t="s">
        <v>23</v>
      </c>
      <c r="C413" s="30"/>
      <c r="D413" s="42"/>
      <c r="E413" s="31"/>
      <c r="F413" s="32" t="s">
        <v>30</v>
      </c>
      <c r="G413" s="32" t="s">
        <v>543</v>
      </c>
      <c r="H413" s="53"/>
      <c r="I413" s="54">
        <v>8121</v>
      </c>
      <c r="J413" s="53"/>
      <c r="K413" s="54" t="str">
        <f t="shared" si="6"/>
        <v>***</v>
      </c>
    </row>
    <row r="414" spans="1:11" x14ac:dyDescent="0.2">
      <c r="A414" s="2" t="s">
        <v>23</v>
      </c>
      <c r="C414" s="30"/>
      <c r="D414" s="42"/>
      <c r="E414" s="31" t="s">
        <v>901</v>
      </c>
      <c r="F414" s="32"/>
      <c r="G414" s="32"/>
      <c r="H414" s="53">
        <v>39268</v>
      </c>
      <c r="I414" s="54">
        <v>49941</v>
      </c>
      <c r="J414" s="53"/>
      <c r="K414" s="54">
        <f t="shared" si="6"/>
        <v>1.2717989202403992</v>
      </c>
    </row>
    <row r="415" spans="1:11" hidden="1" x14ac:dyDescent="0.2">
      <c r="A415" s="2" t="s">
        <v>23</v>
      </c>
      <c r="C415" s="30"/>
      <c r="D415" s="42"/>
      <c r="E415" s="31"/>
      <c r="F415" s="32" t="s">
        <v>902</v>
      </c>
      <c r="G415" s="32" t="s">
        <v>543</v>
      </c>
      <c r="H415" s="53"/>
      <c r="I415" s="54">
        <v>49941</v>
      </c>
      <c r="J415" s="53"/>
      <c r="K415" s="54" t="str">
        <f t="shared" si="6"/>
        <v>***</v>
      </c>
    </row>
    <row r="416" spans="1:11" x14ac:dyDescent="0.2">
      <c r="A416" s="2" t="s">
        <v>19</v>
      </c>
      <c r="C416" s="24" t="s">
        <v>985</v>
      </c>
      <c r="D416" s="40" t="s">
        <v>905</v>
      </c>
      <c r="E416" s="25" t="s">
        <v>906</v>
      </c>
      <c r="F416" s="26"/>
      <c r="G416" s="26"/>
      <c r="H416" s="49">
        <v>36253</v>
      </c>
      <c r="I416" s="50">
        <v>39264</v>
      </c>
      <c r="J416" s="49" t="s">
        <v>21</v>
      </c>
      <c r="K416" s="50">
        <f t="shared" si="6"/>
        <v>1.0830551954321022</v>
      </c>
    </row>
    <row r="417" spans="1:11" x14ac:dyDescent="0.2">
      <c r="A417" s="2" t="s">
        <v>22</v>
      </c>
      <c r="C417" s="27"/>
      <c r="D417" s="41"/>
      <c r="E417" s="28" t="s">
        <v>980</v>
      </c>
      <c r="F417" s="29"/>
      <c r="G417" s="29"/>
      <c r="H417" s="51">
        <v>36253</v>
      </c>
      <c r="I417" s="52">
        <v>39264</v>
      </c>
      <c r="J417" s="51"/>
      <c r="K417" s="52">
        <f t="shared" si="6"/>
        <v>1.0830551954321022</v>
      </c>
    </row>
    <row r="418" spans="1:11" x14ac:dyDescent="0.2">
      <c r="A418" s="2" t="s">
        <v>23</v>
      </c>
      <c r="C418" s="30"/>
      <c r="D418" s="42"/>
      <c r="E418" s="31" t="s">
        <v>29</v>
      </c>
      <c r="F418" s="32"/>
      <c r="G418" s="32"/>
      <c r="H418" s="53">
        <v>5665</v>
      </c>
      <c r="I418" s="54">
        <v>6065</v>
      </c>
      <c r="J418" s="53"/>
      <c r="K418" s="54">
        <f t="shared" si="6"/>
        <v>1.0706090026478376</v>
      </c>
    </row>
    <row r="419" spans="1:11" hidden="1" x14ac:dyDescent="0.2">
      <c r="A419" s="2" t="s">
        <v>23</v>
      </c>
      <c r="C419" s="30"/>
      <c r="D419" s="42"/>
      <c r="E419" s="31"/>
      <c r="F419" s="32" t="s">
        <v>30</v>
      </c>
      <c r="G419" s="32" t="s">
        <v>47</v>
      </c>
      <c r="H419" s="53"/>
      <c r="I419" s="54">
        <v>6065</v>
      </c>
      <c r="J419" s="53"/>
      <c r="K419" s="54" t="str">
        <f t="shared" si="6"/>
        <v>***</v>
      </c>
    </row>
    <row r="420" spans="1:11" x14ac:dyDescent="0.2">
      <c r="A420" s="2" t="s">
        <v>23</v>
      </c>
      <c r="C420" s="30"/>
      <c r="D420" s="42"/>
      <c r="E420" s="31" t="s">
        <v>901</v>
      </c>
      <c r="F420" s="32"/>
      <c r="G420" s="32"/>
      <c r="H420" s="53">
        <v>30588</v>
      </c>
      <c r="I420" s="54">
        <v>33199</v>
      </c>
      <c r="J420" s="53"/>
      <c r="K420" s="54">
        <f t="shared" si="6"/>
        <v>1.0853602720020923</v>
      </c>
    </row>
    <row r="421" spans="1:11" hidden="1" x14ac:dyDescent="0.2">
      <c r="A421" s="2" t="s">
        <v>23</v>
      </c>
      <c r="C421" s="30"/>
      <c r="D421" s="42"/>
      <c r="E421" s="31"/>
      <c r="F421" s="32" t="s">
        <v>902</v>
      </c>
      <c r="G421" s="32" t="s">
        <v>47</v>
      </c>
      <c r="H421" s="53"/>
      <c r="I421" s="54">
        <v>33199</v>
      </c>
      <c r="J421" s="53"/>
      <c r="K421" s="54" t="str">
        <f t="shared" si="6"/>
        <v>***</v>
      </c>
    </row>
    <row r="422" spans="1:11" x14ac:dyDescent="0.2">
      <c r="A422" s="2" t="s">
        <v>19</v>
      </c>
      <c r="C422" s="24" t="s">
        <v>986</v>
      </c>
      <c r="D422" s="40" t="s">
        <v>905</v>
      </c>
      <c r="E422" s="25" t="s">
        <v>906</v>
      </c>
      <c r="F422" s="26"/>
      <c r="G422" s="26"/>
      <c r="H422" s="49">
        <v>19291</v>
      </c>
      <c r="I422" s="50">
        <v>21308</v>
      </c>
      <c r="J422" s="49" t="s">
        <v>21</v>
      </c>
      <c r="K422" s="50">
        <f t="shared" si="6"/>
        <v>1.1045565289513244</v>
      </c>
    </row>
    <row r="423" spans="1:11" x14ac:dyDescent="0.2">
      <c r="A423" s="2" t="s">
        <v>22</v>
      </c>
      <c r="C423" s="27"/>
      <c r="D423" s="41"/>
      <c r="E423" s="28" t="s">
        <v>987</v>
      </c>
      <c r="F423" s="29"/>
      <c r="G423" s="29"/>
      <c r="H423" s="51">
        <v>19291</v>
      </c>
      <c r="I423" s="52">
        <v>21308</v>
      </c>
      <c r="J423" s="51"/>
      <c r="K423" s="52">
        <f t="shared" si="6"/>
        <v>1.1045565289513244</v>
      </c>
    </row>
    <row r="424" spans="1:11" x14ac:dyDescent="0.2">
      <c r="A424" s="2" t="s">
        <v>23</v>
      </c>
      <c r="C424" s="30"/>
      <c r="D424" s="42"/>
      <c r="E424" s="31" t="s">
        <v>29</v>
      </c>
      <c r="F424" s="32"/>
      <c r="G424" s="32"/>
      <c r="H424" s="53">
        <v>3780</v>
      </c>
      <c r="I424" s="54">
        <v>3780</v>
      </c>
      <c r="J424" s="53"/>
      <c r="K424" s="54">
        <f t="shared" si="6"/>
        <v>1</v>
      </c>
    </row>
    <row r="425" spans="1:11" hidden="1" x14ac:dyDescent="0.2">
      <c r="A425" s="2" t="s">
        <v>23</v>
      </c>
      <c r="C425" s="30"/>
      <c r="D425" s="42"/>
      <c r="E425" s="31"/>
      <c r="F425" s="32" t="s">
        <v>30</v>
      </c>
      <c r="G425" s="32" t="s">
        <v>47</v>
      </c>
      <c r="H425" s="53"/>
      <c r="I425" s="54">
        <v>3780</v>
      </c>
      <c r="J425" s="53"/>
      <c r="K425" s="54" t="str">
        <f t="shared" si="6"/>
        <v>***</v>
      </c>
    </row>
    <row r="426" spans="1:11" x14ac:dyDescent="0.2">
      <c r="A426" s="2" t="s">
        <v>23</v>
      </c>
      <c r="C426" s="30"/>
      <c r="D426" s="42"/>
      <c r="E426" s="31" t="s">
        <v>901</v>
      </c>
      <c r="F426" s="32"/>
      <c r="G426" s="32"/>
      <c r="H426" s="53">
        <v>15511</v>
      </c>
      <c r="I426" s="54">
        <v>17528</v>
      </c>
      <c r="J426" s="53"/>
      <c r="K426" s="54">
        <f t="shared" si="6"/>
        <v>1.1300367481142415</v>
      </c>
    </row>
    <row r="427" spans="1:11" hidden="1" x14ac:dyDescent="0.2">
      <c r="A427" s="2" t="s">
        <v>23</v>
      </c>
      <c r="C427" s="30"/>
      <c r="D427" s="42"/>
      <c r="E427" s="31"/>
      <c r="F427" s="32" t="s">
        <v>902</v>
      </c>
      <c r="G427" s="32" t="s">
        <v>47</v>
      </c>
      <c r="H427" s="53"/>
      <c r="I427" s="54">
        <v>17528</v>
      </c>
      <c r="J427" s="53"/>
      <c r="K427" s="54" t="str">
        <f t="shared" si="6"/>
        <v>***</v>
      </c>
    </row>
    <row r="428" spans="1:11" x14ac:dyDescent="0.2">
      <c r="A428" s="2" t="s">
        <v>19</v>
      </c>
      <c r="C428" s="24" t="s">
        <v>988</v>
      </c>
      <c r="D428" s="40" t="s">
        <v>905</v>
      </c>
      <c r="E428" s="25" t="s">
        <v>906</v>
      </c>
      <c r="F428" s="26"/>
      <c r="G428" s="26"/>
      <c r="H428" s="49">
        <v>124302</v>
      </c>
      <c r="I428" s="50">
        <v>140116</v>
      </c>
      <c r="J428" s="49" t="s">
        <v>21</v>
      </c>
      <c r="K428" s="50">
        <f t="shared" si="6"/>
        <v>1.1272224099370887</v>
      </c>
    </row>
    <row r="429" spans="1:11" x14ac:dyDescent="0.2">
      <c r="A429" s="2" t="s">
        <v>22</v>
      </c>
      <c r="C429" s="27"/>
      <c r="D429" s="41"/>
      <c r="E429" s="28" t="s">
        <v>987</v>
      </c>
      <c r="F429" s="29"/>
      <c r="G429" s="29"/>
      <c r="H429" s="51">
        <v>124302</v>
      </c>
      <c r="I429" s="52">
        <v>140116</v>
      </c>
      <c r="J429" s="51"/>
      <c r="K429" s="52">
        <f t="shared" si="6"/>
        <v>1.1272224099370887</v>
      </c>
    </row>
    <row r="430" spans="1:11" x14ac:dyDescent="0.2">
      <c r="A430" s="2" t="s">
        <v>23</v>
      </c>
      <c r="C430" s="30"/>
      <c r="D430" s="42"/>
      <c r="E430" s="31" t="s">
        <v>29</v>
      </c>
      <c r="F430" s="32"/>
      <c r="G430" s="32"/>
      <c r="H430" s="53">
        <v>10822</v>
      </c>
      <c r="I430" s="54">
        <v>11742</v>
      </c>
      <c r="J430" s="53"/>
      <c r="K430" s="54">
        <f t="shared" si="6"/>
        <v>1.0850120125669931</v>
      </c>
    </row>
    <row r="431" spans="1:11" hidden="1" x14ac:dyDescent="0.2">
      <c r="A431" s="2" t="s">
        <v>23</v>
      </c>
      <c r="C431" s="30"/>
      <c r="D431" s="42"/>
      <c r="E431" s="31"/>
      <c r="F431" s="32" t="s">
        <v>30</v>
      </c>
      <c r="G431" s="32" t="s">
        <v>47</v>
      </c>
      <c r="H431" s="53"/>
      <c r="I431" s="54">
        <v>11742</v>
      </c>
      <c r="J431" s="53"/>
      <c r="K431" s="54" t="str">
        <f t="shared" si="6"/>
        <v>***</v>
      </c>
    </row>
    <row r="432" spans="1:11" x14ac:dyDescent="0.2">
      <c r="A432" s="2" t="s">
        <v>23</v>
      </c>
      <c r="C432" s="30"/>
      <c r="D432" s="42"/>
      <c r="E432" s="31" t="s">
        <v>901</v>
      </c>
      <c r="F432" s="32"/>
      <c r="G432" s="32"/>
      <c r="H432" s="53">
        <v>113480</v>
      </c>
      <c r="I432" s="54">
        <v>128374</v>
      </c>
      <c r="J432" s="53"/>
      <c r="K432" s="54">
        <f t="shared" si="6"/>
        <v>1.1312477969686288</v>
      </c>
    </row>
    <row r="433" spans="1:11" hidden="1" x14ac:dyDescent="0.2">
      <c r="A433" s="2" t="s">
        <v>23</v>
      </c>
      <c r="C433" s="30"/>
      <c r="D433" s="42"/>
      <c r="E433" s="31"/>
      <c r="F433" s="32" t="s">
        <v>902</v>
      </c>
      <c r="G433" s="32" t="s">
        <v>47</v>
      </c>
      <c r="H433" s="53"/>
      <c r="I433" s="54">
        <v>128374</v>
      </c>
      <c r="J433" s="53"/>
      <c r="K433" s="54" t="str">
        <f t="shared" si="6"/>
        <v>***</v>
      </c>
    </row>
    <row r="434" spans="1:11" x14ac:dyDescent="0.2">
      <c r="A434" s="2" t="s">
        <v>19</v>
      </c>
      <c r="C434" s="24" t="s">
        <v>989</v>
      </c>
      <c r="D434" s="40" t="s">
        <v>905</v>
      </c>
      <c r="E434" s="25" t="s">
        <v>906</v>
      </c>
      <c r="F434" s="26"/>
      <c r="G434" s="26"/>
      <c r="H434" s="49">
        <v>78597</v>
      </c>
      <c r="I434" s="50">
        <v>86448</v>
      </c>
      <c r="J434" s="49" t="s">
        <v>21</v>
      </c>
      <c r="K434" s="50">
        <f t="shared" si="6"/>
        <v>1.0998893087522426</v>
      </c>
    </row>
    <row r="435" spans="1:11" x14ac:dyDescent="0.2">
      <c r="A435" s="2" t="s">
        <v>22</v>
      </c>
      <c r="C435" s="27"/>
      <c r="D435" s="41"/>
      <c r="E435" s="28" t="s">
        <v>987</v>
      </c>
      <c r="F435" s="29"/>
      <c r="G435" s="29"/>
      <c r="H435" s="51">
        <v>78597</v>
      </c>
      <c r="I435" s="52">
        <v>86448</v>
      </c>
      <c r="J435" s="51"/>
      <c r="K435" s="52">
        <f t="shared" si="6"/>
        <v>1.0998893087522426</v>
      </c>
    </row>
    <row r="436" spans="1:11" x14ac:dyDescent="0.2">
      <c r="A436" s="2" t="s">
        <v>23</v>
      </c>
      <c r="C436" s="30"/>
      <c r="D436" s="42"/>
      <c r="E436" s="31" t="s">
        <v>29</v>
      </c>
      <c r="F436" s="32"/>
      <c r="G436" s="32"/>
      <c r="H436" s="53">
        <v>7860</v>
      </c>
      <c r="I436" s="54">
        <v>7860</v>
      </c>
      <c r="J436" s="53"/>
      <c r="K436" s="54">
        <f t="shared" si="6"/>
        <v>1</v>
      </c>
    </row>
    <row r="437" spans="1:11" hidden="1" x14ac:dyDescent="0.2">
      <c r="A437" s="2" t="s">
        <v>23</v>
      </c>
      <c r="C437" s="30"/>
      <c r="D437" s="42"/>
      <c r="E437" s="31"/>
      <c r="F437" s="32" t="s">
        <v>30</v>
      </c>
      <c r="G437" s="32" t="s">
        <v>47</v>
      </c>
      <c r="H437" s="53"/>
      <c r="I437" s="54">
        <v>7860</v>
      </c>
      <c r="J437" s="53"/>
      <c r="K437" s="54" t="str">
        <f t="shared" si="6"/>
        <v>***</v>
      </c>
    </row>
    <row r="438" spans="1:11" x14ac:dyDescent="0.2">
      <c r="A438" s="2" t="s">
        <v>23</v>
      </c>
      <c r="C438" s="30"/>
      <c r="D438" s="42"/>
      <c r="E438" s="31" t="s">
        <v>901</v>
      </c>
      <c r="F438" s="32"/>
      <c r="G438" s="32"/>
      <c r="H438" s="53">
        <v>70737</v>
      </c>
      <c r="I438" s="54">
        <v>78588</v>
      </c>
      <c r="J438" s="53"/>
      <c r="K438" s="54">
        <f t="shared" si="6"/>
        <v>1.1109885915433224</v>
      </c>
    </row>
    <row r="439" spans="1:11" hidden="1" x14ac:dyDescent="0.2">
      <c r="A439" s="2" t="s">
        <v>23</v>
      </c>
      <c r="C439" s="30"/>
      <c r="D439" s="42"/>
      <c r="E439" s="31"/>
      <c r="F439" s="32" t="s">
        <v>902</v>
      </c>
      <c r="G439" s="32" t="s">
        <v>47</v>
      </c>
      <c r="H439" s="53"/>
      <c r="I439" s="54">
        <v>78588</v>
      </c>
      <c r="J439" s="53"/>
      <c r="K439" s="54" t="str">
        <f t="shared" si="6"/>
        <v>***</v>
      </c>
    </row>
    <row r="440" spans="1:11" x14ac:dyDescent="0.2">
      <c r="A440" s="2" t="s">
        <v>19</v>
      </c>
      <c r="C440" s="24" t="s">
        <v>990</v>
      </c>
      <c r="D440" s="40" t="s">
        <v>898</v>
      </c>
      <c r="E440" s="25" t="s">
        <v>899</v>
      </c>
      <c r="F440" s="26"/>
      <c r="G440" s="26"/>
      <c r="H440" s="49">
        <v>13959</v>
      </c>
      <c r="I440" s="50">
        <v>15516</v>
      </c>
      <c r="J440" s="49" t="s">
        <v>21</v>
      </c>
      <c r="K440" s="50">
        <f t="shared" si="6"/>
        <v>1.1115409413281754</v>
      </c>
    </row>
    <row r="441" spans="1:11" x14ac:dyDescent="0.2">
      <c r="A441" s="2" t="s">
        <v>22</v>
      </c>
      <c r="C441" s="27"/>
      <c r="D441" s="41"/>
      <c r="E441" s="28" t="s">
        <v>900</v>
      </c>
      <c r="F441" s="29"/>
      <c r="G441" s="29"/>
      <c r="H441" s="51">
        <v>13959</v>
      </c>
      <c r="I441" s="52">
        <v>15516</v>
      </c>
      <c r="J441" s="51"/>
      <c r="K441" s="52">
        <f t="shared" si="6"/>
        <v>1.1115409413281754</v>
      </c>
    </row>
    <row r="442" spans="1:11" x14ac:dyDescent="0.2">
      <c r="A442" s="2" t="s">
        <v>23</v>
      </c>
      <c r="C442" s="30"/>
      <c r="D442" s="42"/>
      <c r="E442" s="31" t="s">
        <v>901</v>
      </c>
      <c r="F442" s="32"/>
      <c r="G442" s="32"/>
      <c r="H442" s="53">
        <v>13959</v>
      </c>
      <c r="I442" s="54">
        <v>15516</v>
      </c>
      <c r="J442" s="53"/>
      <c r="K442" s="54">
        <f t="shared" si="6"/>
        <v>1.1115409413281754</v>
      </c>
    </row>
    <row r="443" spans="1:11" hidden="1" x14ac:dyDescent="0.2">
      <c r="A443" s="2" t="s">
        <v>23</v>
      </c>
      <c r="C443" s="30"/>
      <c r="D443" s="42"/>
      <c r="E443" s="31"/>
      <c r="F443" s="32" t="s">
        <v>902</v>
      </c>
      <c r="G443" s="32" t="s">
        <v>903</v>
      </c>
      <c r="H443" s="53"/>
      <c r="I443" s="54">
        <v>15516</v>
      </c>
      <c r="J443" s="53"/>
      <c r="K443" s="54" t="str">
        <f t="shared" si="6"/>
        <v>***</v>
      </c>
    </row>
    <row r="444" spans="1:11" x14ac:dyDescent="0.2">
      <c r="A444" s="2" t="s">
        <v>19</v>
      </c>
      <c r="C444" s="24" t="s">
        <v>991</v>
      </c>
      <c r="D444" s="40" t="s">
        <v>905</v>
      </c>
      <c r="E444" s="25" t="s">
        <v>906</v>
      </c>
      <c r="F444" s="26"/>
      <c r="G444" s="26"/>
      <c r="H444" s="49">
        <v>32206</v>
      </c>
      <c r="I444" s="50">
        <v>33702</v>
      </c>
      <c r="J444" s="49" t="s">
        <v>21</v>
      </c>
      <c r="K444" s="50">
        <f t="shared" si="6"/>
        <v>1.0464509718685959</v>
      </c>
    </row>
    <row r="445" spans="1:11" x14ac:dyDescent="0.2">
      <c r="A445" s="2" t="s">
        <v>22</v>
      </c>
      <c r="C445" s="27"/>
      <c r="D445" s="41"/>
      <c r="E445" s="28" t="s">
        <v>980</v>
      </c>
      <c r="F445" s="29"/>
      <c r="G445" s="29"/>
      <c r="H445" s="51">
        <v>32206</v>
      </c>
      <c r="I445" s="52">
        <v>33702</v>
      </c>
      <c r="J445" s="51"/>
      <c r="K445" s="52">
        <f t="shared" si="6"/>
        <v>1.0464509718685959</v>
      </c>
    </row>
    <row r="446" spans="1:11" x14ac:dyDescent="0.2">
      <c r="A446" s="2" t="s">
        <v>23</v>
      </c>
      <c r="C446" s="30"/>
      <c r="D446" s="42"/>
      <c r="E446" s="31" t="s">
        <v>29</v>
      </c>
      <c r="F446" s="32"/>
      <c r="G446" s="32"/>
      <c r="H446" s="53">
        <v>5540</v>
      </c>
      <c r="I446" s="54">
        <v>5540</v>
      </c>
      <c r="J446" s="53"/>
      <c r="K446" s="54">
        <f t="shared" si="6"/>
        <v>1</v>
      </c>
    </row>
    <row r="447" spans="1:11" hidden="1" x14ac:dyDescent="0.2">
      <c r="A447" s="2" t="s">
        <v>23</v>
      </c>
      <c r="C447" s="30"/>
      <c r="D447" s="42"/>
      <c r="E447" s="31"/>
      <c r="F447" s="32" t="s">
        <v>30</v>
      </c>
      <c r="G447" s="32" t="s">
        <v>47</v>
      </c>
      <c r="H447" s="53"/>
      <c r="I447" s="54">
        <v>5540</v>
      </c>
      <c r="J447" s="53"/>
      <c r="K447" s="54" t="str">
        <f t="shared" si="6"/>
        <v>***</v>
      </c>
    </row>
    <row r="448" spans="1:11" x14ac:dyDescent="0.2">
      <c r="A448" s="2" t="s">
        <v>23</v>
      </c>
      <c r="C448" s="30"/>
      <c r="D448" s="42"/>
      <c r="E448" s="31" t="s">
        <v>901</v>
      </c>
      <c r="F448" s="32"/>
      <c r="G448" s="32"/>
      <c r="H448" s="53">
        <v>26666</v>
      </c>
      <c r="I448" s="54">
        <v>28162</v>
      </c>
      <c r="J448" s="53"/>
      <c r="K448" s="54">
        <f t="shared" si="6"/>
        <v>1.0561014025350635</v>
      </c>
    </row>
    <row r="449" spans="1:11" hidden="1" x14ac:dyDescent="0.2">
      <c r="A449" s="2" t="s">
        <v>23</v>
      </c>
      <c r="C449" s="30"/>
      <c r="D449" s="42"/>
      <c r="E449" s="31"/>
      <c r="F449" s="32" t="s">
        <v>902</v>
      </c>
      <c r="G449" s="32" t="s">
        <v>47</v>
      </c>
      <c r="H449" s="53"/>
      <c r="I449" s="54">
        <v>28162</v>
      </c>
      <c r="J449" s="53"/>
      <c r="K449" s="54" t="str">
        <f t="shared" si="6"/>
        <v>***</v>
      </c>
    </row>
    <row r="450" spans="1:11" x14ac:dyDescent="0.2">
      <c r="A450" s="2" t="s">
        <v>19</v>
      </c>
      <c r="C450" s="24" t="s">
        <v>20</v>
      </c>
      <c r="D450" s="40" t="s">
        <v>992</v>
      </c>
      <c r="E450" s="25" t="s">
        <v>993</v>
      </c>
      <c r="F450" s="26"/>
      <c r="G450" s="26"/>
      <c r="H450" s="49">
        <v>1137</v>
      </c>
      <c r="I450" s="50">
        <v>1552</v>
      </c>
      <c r="J450" s="49" t="s">
        <v>21</v>
      </c>
      <c r="K450" s="50">
        <f t="shared" si="6"/>
        <v>1.3649956024626209</v>
      </c>
    </row>
    <row r="451" spans="1:11" x14ac:dyDescent="0.2">
      <c r="A451" s="2" t="s">
        <v>22</v>
      </c>
      <c r="C451" s="27"/>
      <c r="D451" s="41"/>
      <c r="E451" s="28" t="s">
        <v>994</v>
      </c>
      <c r="F451" s="29"/>
      <c r="G451" s="29"/>
      <c r="H451" s="51">
        <v>0</v>
      </c>
      <c r="I451" s="52">
        <v>250</v>
      </c>
      <c r="J451" s="51"/>
      <c r="K451" s="52" t="str">
        <f t="shared" si="6"/>
        <v>***</v>
      </c>
    </row>
    <row r="452" spans="1:11" x14ac:dyDescent="0.2">
      <c r="A452" s="2" t="s">
        <v>23</v>
      </c>
      <c r="C452" s="30"/>
      <c r="D452" s="42"/>
      <c r="E452" s="31" t="s">
        <v>24</v>
      </c>
      <c r="F452" s="32"/>
      <c r="G452" s="32"/>
      <c r="H452" s="53">
        <v>0</v>
      </c>
      <c r="I452" s="54">
        <v>250</v>
      </c>
      <c r="J452" s="53"/>
      <c r="K452" s="54" t="str">
        <f t="shared" si="6"/>
        <v>***</v>
      </c>
    </row>
    <row r="453" spans="1:11" hidden="1" x14ac:dyDescent="0.2">
      <c r="A453" s="2" t="s">
        <v>23</v>
      </c>
      <c r="C453" s="30"/>
      <c r="D453" s="42"/>
      <c r="E453" s="31"/>
      <c r="F453" s="32" t="s">
        <v>32</v>
      </c>
      <c r="G453" s="32" t="s">
        <v>995</v>
      </c>
      <c r="H453" s="53"/>
      <c r="I453" s="54">
        <v>250</v>
      </c>
      <c r="J453" s="53"/>
      <c r="K453" s="54" t="str">
        <f t="shared" si="6"/>
        <v>***</v>
      </c>
    </row>
    <row r="454" spans="1:11" x14ac:dyDescent="0.2">
      <c r="A454" s="2" t="s">
        <v>22</v>
      </c>
      <c r="C454" s="27"/>
      <c r="D454" s="41"/>
      <c r="E454" s="28" t="s">
        <v>939</v>
      </c>
      <c r="F454" s="29"/>
      <c r="G454" s="29"/>
      <c r="H454" s="51">
        <v>402</v>
      </c>
      <c r="I454" s="52">
        <v>550</v>
      </c>
      <c r="J454" s="51"/>
      <c r="K454" s="52">
        <f t="shared" si="6"/>
        <v>1.3681592039800996</v>
      </c>
    </row>
    <row r="455" spans="1:11" x14ac:dyDescent="0.2">
      <c r="A455" s="2" t="s">
        <v>23</v>
      </c>
      <c r="C455" s="30"/>
      <c r="D455" s="42"/>
      <c r="E455" s="31" t="s">
        <v>24</v>
      </c>
      <c r="F455" s="32"/>
      <c r="G455" s="32"/>
      <c r="H455" s="53">
        <v>402</v>
      </c>
      <c r="I455" s="54">
        <v>550</v>
      </c>
      <c r="J455" s="53"/>
      <c r="K455" s="54">
        <f t="shared" si="6"/>
        <v>1.3681592039800996</v>
      </c>
    </row>
    <row r="456" spans="1:11" hidden="1" x14ac:dyDescent="0.2">
      <c r="A456" s="2" t="s">
        <v>23</v>
      </c>
      <c r="C456" s="30"/>
      <c r="D456" s="42"/>
      <c r="E456" s="31"/>
      <c r="F456" s="32" t="s">
        <v>32</v>
      </c>
      <c r="G456" s="32" t="s">
        <v>995</v>
      </c>
      <c r="H456" s="53"/>
      <c r="I456" s="54">
        <v>550</v>
      </c>
      <c r="J456" s="53"/>
      <c r="K456" s="54" t="str">
        <f t="shared" si="6"/>
        <v>***</v>
      </c>
    </row>
    <row r="457" spans="1:11" x14ac:dyDescent="0.2">
      <c r="A457" s="2" t="s">
        <v>22</v>
      </c>
      <c r="C457" s="27"/>
      <c r="D457" s="41"/>
      <c r="E457" s="28" t="s">
        <v>934</v>
      </c>
      <c r="F457" s="29"/>
      <c r="G457" s="29"/>
      <c r="H457" s="51">
        <v>535</v>
      </c>
      <c r="I457" s="52">
        <v>752</v>
      </c>
      <c r="J457" s="51"/>
      <c r="K457" s="52">
        <f t="shared" si="6"/>
        <v>1.405607476635514</v>
      </c>
    </row>
    <row r="458" spans="1:11" x14ac:dyDescent="0.2">
      <c r="A458" s="2" t="s">
        <v>23</v>
      </c>
      <c r="C458" s="30"/>
      <c r="D458" s="42"/>
      <c r="E458" s="31" t="s">
        <v>24</v>
      </c>
      <c r="F458" s="32"/>
      <c r="G458" s="32"/>
      <c r="H458" s="53">
        <v>535</v>
      </c>
      <c r="I458" s="54">
        <v>752</v>
      </c>
      <c r="J458" s="53"/>
      <c r="K458" s="54">
        <f t="shared" si="6"/>
        <v>1.405607476635514</v>
      </c>
    </row>
    <row r="459" spans="1:11" hidden="1" x14ac:dyDescent="0.2">
      <c r="A459" s="2" t="s">
        <v>23</v>
      </c>
      <c r="C459" s="30"/>
      <c r="D459" s="42"/>
      <c r="E459" s="31"/>
      <c r="F459" s="32" t="s">
        <v>25</v>
      </c>
      <c r="G459" s="32" t="s">
        <v>995</v>
      </c>
      <c r="H459" s="53"/>
      <c r="I459" s="54">
        <v>2</v>
      </c>
      <c r="J459" s="53"/>
      <c r="K459" s="54" t="str">
        <f t="shared" si="6"/>
        <v>***</v>
      </c>
    </row>
    <row r="460" spans="1:11" hidden="1" x14ac:dyDescent="0.2">
      <c r="A460" s="2" t="s">
        <v>23</v>
      </c>
      <c r="C460" s="30"/>
      <c r="D460" s="42"/>
      <c r="E460" s="31"/>
      <c r="F460" s="32" t="s">
        <v>39</v>
      </c>
      <c r="G460" s="32" t="s">
        <v>995</v>
      </c>
      <c r="H460" s="53"/>
      <c r="I460" s="54">
        <v>500</v>
      </c>
      <c r="J460" s="53"/>
      <c r="K460" s="54" t="str">
        <f t="shared" si="6"/>
        <v>***</v>
      </c>
    </row>
    <row r="461" spans="1:11" hidden="1" x14ac:dyDescent="0.2">
      <c r="A461" s="2" t="s">
        <v>23</v>
      </c>
      <c r="C461" s="30"/>
      <c r="D461" s="42"/>
      <c r="E461" s="31"/>
      <c r="F461" s="32" t="s">
        <v>32</v>
      </c>
      <c r="G461" s="32" t="s">
        <v>995</v>
      </c>
      <c r="H461" s="53"/>
      <c r="I461" s="54">
        <v>200</v>
      </c>
      <c r="J461" s="53"/>
      <c r="K461" s="54" t="str">
        <f t="shared" si="6"/>
        <v>***</v>
      </c>
    </row>
    <row r="462" spans="1:11" hidden="1" x14ac:dyDescent="0.2">
      <c r="A462" s="2" t="s">
        <v>23</v>
      </c>
      <c r="C462" s="30"/>
      <c r="D462" s="42"/>
      <c r="E462" s="31"/>
      <c r="F462" s="32" t="s">
        <v>33</v>
      </c>
      <c r="G462" s="32" t="s">
        <v>995</v>
      </c>
      <c r="H462" s="53"/>
      <c r="I462" s="54">
        <v>50</v>
      </c>
      <c r="J462" s="53"/>
      <c r="K462" s="54" t="str">
        <f t="shared" ref="K462:K525" si="7">IF(H462=0,"***",I462/H462)</f>
        <v>***</v>
      </c>
    </row>
    <row r="463" spans="1:11" x14ac:dyDescent="0.2">
      <c r="A463" s="2" t="s">
        <v>19</v>
      </c>
      <c r="C463" s="24" t="s">
        <v>582</v>
      </c>
      <c r="D463" s="40" t="s">
        <v>898</v>
      </c>
      <c r="E463" s="25" t="s">
        <v>899</v>
      </c>
      <c r="F463" s="26"/>
      <c r="G463" s="26"/>
      <c r="H463" s="49">
        <v>300000</v>
      </c>
      <c r="I463" s="50">
        <v>300000</v>
      </c>
      <c r="J463" s="49" t="s">
        <v>21</v>
      </c>
      <c r="K463" s="50">
        <f t="shared" si="7"/>
        <v>1</v>
      </c>
    </row>
    <row r="464" spans="1:11" x14ac:dyDescent="0.2">
      <c r="A464" s="2" t="s">
        <v>22</v>
      </c>
      <c r="C464" s="27"/>
      <c r="D464" s="41"/>
      <c r="E464" s="28" t="s">
        <v>996</v>
      </c>
      <c r="F464" s="29"/>
      <c r="G464" s="29"/>
      <c r="H464" s="51">
        <v>300000</v>
      </c>
      <c r="I464" s="52">
        <v>300000</v>
      </c>
      <c r="J464" s="51"/>
      <c r="K464" s="52">
        <f t="shared" si="7"/>
        <v>1</v>
      </c>
    </row>
    <row r="465" spans="1:11" x14ac:dyDescent="0.2">
      <c r="A465" s="2" t="s">
        <v>23</v>
      </c>
      <c r="C465" s="30"/>
      <c r="D465" s="42"/>
      <c r="E465" s="31" t="s">
        <v>24</v>
      </c>
      <c r="F465" s="32"/>
      <c r="G465" s="32"/>
      <c r="H465" s="53">
        <v>300000</v>
      </c>
      <c r="I465" s="54">
        <v>300000</v>
      </c>
      <c r="J465" s="53"/>
      <c r="K465" s="54">
        <f t="shared" si="7"/>
        <v>1</v>
      </c>
    </row>
    <row r="466" spans="1:11" hidden="1" x14ac:dyDescent="0.2">
      <c r="A466" s="2" t="s">
        <v>23</v>
      </c>
      <c r="C466" s="30"/>
      <c r="D466" s="42"/>
      <c r="E466" s="31"/>
      <c r="F466" s="32" t="s">
        <v>49</v>
      </c>
      <c r="G466" s="32" t="s">
        <v>997</v>
      </c>
      <c r="H466" s="53"/>
      <c r="I466" s="54">
        <v>300000</v>
      </c>
      <c r="J466" s="53"/>
      <c r="K466" s="54" t="str">
        <f t="shared" si="7"/>
        <v>***</v>
      </c>
    </row>
    <row r="467" spans="1:11" x14ac:dyDescent="0.2">
      <c r="A467" s="2" t="s">
        <v>19</v>
      </c>
      <c r="C467" s="24" t="s">
        <v>582</v>
      </c>
      <c r="D467" s="40" t="s">
        <v>998</v>
      </c>
      <c r="E467" s="25" t="s">
        <v>999</v>
      </c>
      <c r="F467" s="26"/>
      <c r="G467" s="26"/>
      <c r="H467" s="49">
        <v>717871.7</v>
      </c>
      <c r="I467" s="50">
        <v>1421275.5</v>
      </c>
      <c r="J467" s="49" t="s">
        <v>21</v>
      </c>
      <c r="K467" s="50">
        <f t="shared" si="7"/>
        <v>1.9798461201353947</v>
      </c>
    </row>
    <row r="468" spans="1:11" x14ac:dyDescent="0.2">
      <c r="A468" s="2" t="s">
        <v>22</v>
      </c>
      <c r="C468" s="27"/>
      <c r="D468" s="41"/>
      <c r="E468" s="28" t="s">
        <v>996</v>
      </c>
      <c r="F468" s="29"/>
      <c r="G468" s="29"/>
      <c r="H468" s="51">
        <v>717871.7</v>
      </c>
      <c r="I468" s="52">
        <v>1421275.5</v>
      </c>
      <c r="J468" s="51"/>
      <c r="K468" s="52">
        <f t="shared" si="7"/>
        <v>1.9798461201353947</v>
      </c>
    </row>
    <row r="469" spans="1:11" x14ac:dyDescent="0.2">
      <c r="A469" s="2" t="s">
        <v>23</v>
      </c>
      <c r="C469" s="30"/>
      <c r="D469" s="42"/>
      <c r="E469" s="31" t="s">
        <v>24</v>
      </c>
      <c r="F469" s="32"/>
      <c r="G469" s="32"/>
      <c r="H469" s="53">
        <v>518723</v>
      </c>
      <c r="I469" s="54">
        <v>912773</v>
      </c>
      <c r="J469" s="53"/>
      <c r="K469" s="54">
        <f t="shared" si="7"/>
        <v>1.7596539964489717</v>
      </c>
    </row>
    <row r="470" spans="1:11" hidden="1" x14ac:dyDescent="0.2">
      <c r="A470" s="2" t="s">
        <v>23</v>
      </c>
      <c r="C470" s="30"/>
      <c r="D470" s="42"/>
      <c r="E470" s="31"/>
      <c r="F470" s="32" t="s">
        <v>91</v>
      </c>
      <c r="G470" s="32" t="s">
        <v>1000</v>
      </c>
      <c r="H470" s="53"/>
      <c r="I470" s="54">
        <v>150</v>
      </c>
      <c r="J470" s="53"/>
      <c r="K470" s="54" t="str">
        <f t="shared" si="7"/>
        <v>***</v>
      </c>
    </row>
    <row r="471" spans="1:11" hidden="1" x14ac:dyDescent="0.2">
      <c r="A471" s="2" t="s">
        <v>23</v>
      </c>
      <c r="C471" s="30"/>
      <c r="D471" s="42"/>
      <c r="E471" s="31"/>
      <c r="F471" s="32" t="s">
        <v>49</v>
      </c>
      <c r="G471" s="32" t="s">
        <v>1001</v>
      </c>
      <c r="H471" s="53"/>
      <c r="I471" s="54">
        <v>300000</v>
      </c>
      <c r="J471" s="53"/>
      <c r="K471" s="54" t="str">
        <f t="shared" si="7"/>
        <v>***</v>
      </c>
    </row>
    <row r="472" spans="1:11" hidden="1" x14ac:dyDescent="0.2">
      <c r="A472" s="2" t="s">
        <v>23</v>
      </c>
      <c r="C472" s="30"/>
      <c r="D472" s="42"/>
      <c r="E472" s="31"/>
      <c r="F472" s="32" t="s">
        <v>49</v>
      </c>
      <c r="G472" s="32" t="s">
        <v>1002</v>
      </c>
      <c r="H472" s="53"/>
      <c r="I472" s="54">
        <v>100000</v>
      </c>
      <c r="J472" s="53"/>
      <c r="K472" s="54" t="str">
        <f t="shared" si="7"/>
        <v>***</v>
      </c>
    </row>
    <row r="473" spans="1:11" hidden="1" x14ac:dyDescent="0.2">
      <c r="A473" s="2" t="s">
        <v>23</v>
      </c>
      <c r="C473" s="30"/>
      <c r="D473" s="42"/>
      <c r="E473" s="31"/>
      <c r="F473" s="32" t="s">
        <v>49</v>
      </c>
      <c r="G473" s="32" t="s">
        <v>1003</v>
      </c>
      <c r="H473" s="53"/>
      <c r="I473" s="54">
        <v>23000</v>
      </c>
      <c r="J473" s="53"/>
      <c r="K473" s="54" t="str">
        <f t="shared" si="7"/>
        <v>***</v>
      </c>
    </row>
    <row r="474" spans="1:11" hidden="1" x14ac:dyDescent="0.2">
      <c r="A474" s="2" t="s">
        <v>23</v>
      </c>
      <c r="C474" s="30"/>
      <c r="D474" s="42"/>
      <c r="E474" s="31"/>
      <c r="F474" s="32" t="s">
        <v>49</v>
      </c>
      <c r="G474" s="32" t="s">
        <v>1004</v>
      </c>
      <c r="H474" s="53"/>
      <c r="I474" s="54">
        <v>154623</v>
      </c>
      <c r="J474" s="53"/>
      <c r="K474" s="54" t="str">
        <f t="shared" si="7"/>
        <v>***</v>
      </c>
    </row>
    <row r="475" spans="1:11" hidden="1" x14ac:dyDescent="0.2">
      <c r="A475" s="2" t="s">
        <v>23</v>
      </c>
      <c r="C475" s="30"/>
      <c r="D475" s="42"/>
      <c r="E475" s="31"/>
      <c r="F475" s="32" t="s">
        <v>49</v>
      </c>
      <c r="G475" s="32" t="s">
        <v>1005</v>
      </c>
      <c r="H475" s="53"/>
      <c r="I475" s="54">
        <v>300000</v>
      </c>
      <c r="J475" s="53"/>
      <c r="K475" s="54" t="str">
        <f t="shared" si="7"/>
        <v>***</v>
      </c>
    </row>
    <row r="476" spans="1:11" hidden="1" x14ac:dyDescent="0.2">
      <c r="A476" s="2" t="s">
        <v>23</v>
      </c>
      <c r="C476" s="30"/>
      <c r="D476" s="42"/>
      <c r="E476" s="31"/>
      <c r="F476" s="32" t="s">
        <v>49</v>
      </c>
      <c r="G476" s="32" t="s">
        <v>1006</v>
      </c>
      <c r="H476" s="53"/>
      <c r="I476" s="54">
        <v>35000</v>
      </c>
      <c r="J476" s="53"/>
      <c r="K476" s="54" t="str">
        <f t="shared" si="7"/>
        <v>***</v>
      </c>
    </row>
    <row r="477" spans="1:11" x14ac:dyDescent="0.2">
      <c r="A477" s="2" t="s">
        <v>23</v>
      </c>
      <c r="C477" s="30"/>
      <c r="D477" s="42"/>
      <c r="E477" s="31" t="s">
        <v>1007</v>
      </c>
      <c r="F477" s="32"/>
      <c r="G477" s="32"/>
      <c r="H477" s="53">
        <v>35000</v>
      </c>
      <c r="I477" s="54">
        <v>33000</v>
      </c>
      <c r="J477" s="53"/>
      <c r="K477" s="54">
        <f t="shared" si="7"/>
        <v>0.94285714285714284</v>
      </c>
    </row>
    <row r="478" spans="1:11" hidden="1" x14ac:dyDescent="0.2">
      <c r="A478" s="2" t="s">
        <v>23</v>
      </c>
      <c r="C478" s="30"/>
      <c r="D478" s="42"/>
      <c r="E478" s="31"/>
      <c r="F478" s="32" t="s">
        <v>49</v>
      </c>
      <c r="G478" s="32" t="s">
        <v>1008</v>
      </c>
      <c r="H478" s="53"/>
      <c r="I478" s="54">
        <v>33000</v>
      </c>
      <c r="J478" s="53"/>
      <c r="K478" s="54" t="str">
        <f t="shared" si="7"/>
        <v>***</v>
      </c>
    </row>
    <row r="479" spans="1:11" x14ac:dyDescent="0.2">
      <c r="A479" s="2" t="s">
        <v>23</v>
      </c>
      <c r="C479" s="30"/>
      <c r="D479" s="42"/>
      <c r="E479" s="31" t="s">
        <v>901</v>
      </c>
      <c r="F479" s="32"/>
      <c r="G479" s="32"/>
      <c r="H479" s="53">
        <v>164148.70000000001</v>
      </c>
      <c r="I479" s="54">
        <v>475502.5</v>
      </c>
      <c r="J479" s="53"/>
      <c r="K479" s="54">
        <f t="shared" si="7"/>
        <v>2.8967789571285056</v>
      </c>
    </row>
    <row r="480" spans="1:11" hidden="1" x14ac:dyDescent="0.2">
      <c r="A480" s="2" t="s">
        <v>23</v>
      </c>
      <c r="C480" s="30"/>
      <c r="D480" s="42"/>
      <c r="E480" s="31"/>
      <c r="F480" s="32" t="s">
        <v>49</v>
      </c>
      <c r="G480" s="32" t="s">
        <v>1009</v>
      </c>
      <c r="H480" s="53"/>
      <c r="I480" s="54">
        <v>475502.5</v>
      </c>
      <c r="J480" s="53"/>
      <c r="K480" s="54" t="str">
        <f t="shared" si="7"/>
        <v>***</v>
      </c>
    </row>
    <row r="481" spans="1:11" x14ac:dyDescent="0.2">
      <c r="A481" s="2" t="s">
        <v>19</v>
      </c>
      <c r="C481" s="24" t="s">
        <v>1010</v>
      </c>
      <c r="D481" s="40" t="s">
        <v>1011</v>
      </c>
      <c r="E481" s="25" t="s">
        <v>1012</v>
      </c>
      <c r="F481" s="26"/>
      <c r="G481" s="26"/>
      <c r="H481" s="49">
        <v>4900</v>
      </c>
      <c r="I481" s="50">
        <v>4900</v>
      </c>
      <c r="J481" s="49" t="s">
        <v>21</v>
      </c>
      <c r="K481" s="50">
        <f t="shared" si="7"/>
        <v>1</v>
      </c>
    </row>
    <row r="482" spans="1:11" x14ac:dyDescent="0.2">
      <c r="A482" s="2" t="s">
        <v>22</v>
      </c>
      <c r="C482" s="27"/>
      <c r="D482" s="41"/>
      <c r="E482" s="28" t="s">
        <v>70</v>
      </c>
      <c r="F482" s="29"/>
      <c r="G482" s="29"/>
      <c r="H482" s="51">
        <v>3500</v>
      </c>
      <c r="I482" s="52">
        <v>3500</v>
      </c>
      <c r="J482" s="51"/>
      <c r="K482" s="52">
        <f t="shared" si="7"/>
        <v>1</v>
      </c>
    </row>
    <row r="483" spans="1:11" x14ac:dyDescent="0.2">
      <c r="A483" s="2" t="s">
        <v>23</v>
      </c>
      <c r="C483" s="30"/>
      <c r="D483" s="42"/>
      <c r="E483" s="31" t="s">
        <v>1013</v>
      </c>
      <c r="F483" s="32"/>
      <c r="G483" s="32"/>
      <c r="H483" s="53">
        <v>175</v>
      </c>
      <c r="I483" s="54">
        <v>175</v>
      </c>
      <c r="J483" s="53"/>
      <c r="K483" s="54">
        <f t="shared" si="7"/>
        <v>1</v>
      </c>
    </row>
    <row r="484" spans="1:11" hidden="1" x14ac:dyDescent="0.2">
      <c r="A484" s="2" t="s">
        <v>23</v>
      </c>
      <c r="C484" s="30"/>
      <c r="D484" s="42"/>
      <c r="E484" s="31"/>
      <c r="F484" s="32" t="s">
        <v>72</v>
      </c>
      <c r="G484" s="32" t="s">
        <v>1012</v>
      </c>
      <c r="H484" s="53"/>
      <c r="I484" s="54">
        <v>129.6</v>
      </c>
      <c r="J484" s="53"/>
      <c r="K484" s="54" t="str">
        <f t="shared" si="7"/>
        <v>***</v>
      </c>
    </row>
    <row r="485" spans="1:11" hidden="1" x14ac:dyDescent="0.2">
      <c r="A485" s="2" t="s">
        <v>23</v>
      </c>
      <c r="C485" s="30"/>
      <c r="D485" s="42"/>
      <c r="E485" s="31"/>
      <c r="F485" s="32" t="s">
        <v>73</v>
      </c>
      <c r="G485" s="32" t="s">
        <v>1012</v>
      </c>
      <c r="H485" s="53"/>
      <c r="I485" s="54">
        <v>32.4</v>
      </c>
      <c r="J485" s="53"/>
      <c r="K485" s="54" t="str">
        <f t="shared" si="7"/>
        <v>***</v>
      </c>
    </row>
    <row r="486" spans="1:11" hidden="1" x14ac:dyDescent="0.2">
      <c r="A486" s="2" t="s">
        <v>23</v>
      </c>
      <c r="C486" s="30"/>
      <c r="D486" s="42"/>
      <c r="E486" s="31"/>
      <c r="F486" s="32" t="s">
        <v>74</v>
      </c>
      <c r="G486" s="32" t="s">
        <v>1012</v>
      </c>
      <c r="H486" s="53"/>
      <c r="I486" s="54">
        <v>11.7</v>
      </c>
      <c r="J486" s="53"/>
      <c r="K486" s="54" t="str">
        <f t="shared" si="7"/>
        <v>***</v>
      </c>
    </row>
    <row r="487" spans="1:11" hidden="1" x14ac:dyDescent="0.2">
      <c r="A487" s="2" t="s">
        <v>23</v>
      </c>
      <c r="C487" s="30"/>
      <c r="D487" s="42"/>
      <c r="E487" s="31"/>
      <c r="F487" s="32" t="s">
        <v>75</v>
      </c>
      <c r="G487" s="32" t="s">
        <v>1012</v>
      </c>
      <c r="H487" s="53"/>
      <c r="I487" s="54">
        <v>1.3</v>
      </c>
      <c r="J487" s="53"/>
      <c r="K487" s="54" t="str">
        <f t="shared" si="7"/>
        <v>***</v>
      </c>
    </row>
    <row r="488" spans="1:11" x14ac:dyDescent="0.2">
      <c r="A488" s="2" t="s">
        <v>23</v>
      </c>
      <c r="C488" s="30"/>
      <c r="D488" s="42"/>
      <c r="E488" s="31" t="s">
        <v>1014</v>
      </c>
      <c r="F488" s="32"/>
      <c r="G488" s="32"/>
      <c r="H488" s="53">
        <v>1575</v>
      </c>
      <c r="I488" s="54">
        <v>1575</v>
      </c>
      <c r="J488" s="53"/>
      <c r="K488" s="54">
        <f t="shared" si="7"/>
        <v>1</v>
      </c>
    </row>
    <row r="489" spans="1:11" hidden="1" x14ac:dyDescent="0.2">
      <c r="A489" s="2" t="s">
        <v>23</v>
      </c>
      <c r="C489" s="30"/>
      <c r="D489" s="42"/>
      <c r="E489" s="31"/>
      <c r="F489" s="32" t="s">
        <v>72</v>
      </c>
      <c r="G489" s="32" t="s">
        <v>1012</v>
      </c>
      <c r="H489" s="53"/>
      <c r="I489" s="54">
        <v>1166.7</v>
      </c>
      <c r="J489" s="53"/>
      <c r="K489" s="54" t="str">
        <f t="shared" si="7"/>
        <v>***</v>
      </c>
    </row>
    <row r="490" spans="1:11" hidden="1" x14ac:dyDescent="0.2">
      <c r="A490" s="2" t="s">
        <v>23</v>
      </c>
      <c r="C490" s="30"/>
      <c r="D490" s="42"/>
      <c r="E490" s="31"/>
      <c r="F490" s="32" t="s">
        <v>73</v>
      </c>
      <c r="G490" s="32" t="s">
        <v>1012</v>
      </c>
      <c r="H490" s="53"/>
      <c r="I490" s="54">
        <v>291.7</v>
      </c>
      <c r="J490" s="53"/>
      <c r="K490" s="54" t="str">
        <f t="shared" si="7"/>
        <v>***</v>
      </c>
    </row>
    <row r="491" spans="1:11" hidden="1" x14ac:dyDescent="0.2">
      <c r="A491" s="2" t="s">
        <v>23</v>
      </c>
      <c r="C491" s="30"/>
      <c r="D491" s="42"/>
      <c r="E491" s="31"/>
      <c r="F491" s="32" t="s">
        <v>74</v>
      </c>
      <c r="G491" s="32" t="s">
        <v>1012</v>
      </c>
      <c r="H491" s="53"/>
      <c r="I491" s="54">
        <v>105</v>
      </c>
      <c r="J491" s="53"/>
      <c r="K491" s="54" t="str">
        <f t="shared" si="7"/>
        <v>***</v>
      </c>
    </row>
    <row r="492" spans="1:11" hidden="1" x14ac:dyDescent="0.2">
      <c r="A492" s="2" t="s">
        <v>23</v>
      </c>
      <c r="C492" s="30"/>
      <c r="D492" s="42"/>
      <c r="E492" s="31"/>
      <c r="F492" s="32" t="s">
        <v>75</v>
      </c>
      <c r="G492" s="32" t="s">
        <v>1012</v>
      </c>
      <c r="H492" s="53"/>
      <c r="I492" s="54">
        <v>11.6</v>
      </c>
      <c r="J492" s="53"/>
      <c r="K492" s="54" t="str">
        <f t="shared" si="7"/>
        <v>***</v>
      </c>
    </row>
    <row r="493" spans="1:11" x14ac:dyDescent="0.2">
      <c r="A493" s="2" t="s">
        <v>23</v>
      </c>
      <c r="C493" s="30"/>
      <c r="D493" s="42"/>
      <c r="E493" s="31" t="s">
        <v>1015</v>
      </c>
      <c r="F493" s="32"/>
      <c r="G493" s="32"/>
      <c r="H493" s="53">
        <v>1750</v>
      </c>
      <c r="I493" s="54">
        <v>1750</v>
      </c>
      <c r="J493" s="53"/>
      <c r="K493" s="54">
        <f t="shared" si="7"/>
        <v>1</v>
      </c>
    </row>
    <row r="494" spans="1:11" hidden="1" x14ac:dyDescent="0.2">
      <c r="A494" s="2" t="s">
        <v>23</v>
      </c>
      <c r="C494" s="30"/>
      <c r="D494" s="42"/>
      <c r="E494" s="31"/>
      <c r="F494" s="32" t="s">
        <v>72</v>
      </c>
      <c r="G494" s="32" t="s">
        <v>1012</v>
      </c>
      <c r="H494" s="53"/>
      <c r="I494" s="54">
        <v>1296.3</v>
      </c>
      <c r="J494" s="53"/>
      <c r="K494" s="54" t="str">
        <f t="shared" si="7"/>
        <v>***</v>
      </c>
    </row>
    <row r="495" spans="1:11" hidden="1" x14ac:dyDescent="0.2">
      <c r="A495" s="2" t="s">
        <v>23</v>
      </c>
      <c r="C495" s="30"/>
      <c r="D495" s="42"/>
      <c r="E495" s="31"/>
      <c r="F495" s="32" t="s">
        <v>73</v>
      </c>
      <c r="G495" s="32" t="s">
        <v>1012</v>
      </c>
      <c r="H495" s="53"/>
      <c r="I495" s="54">
        <v>324</v>
      </c>
      <c r="J495" s="53"/>
      <c r="K495" s="54" t="str">
        <f t="shared" si="7"/>
        <v>***</v>
      </c>
    </row>
    <row r="496" spans="1:11" hidden="1" x14ac:dyDescent="0.2">
      <c r="A496" s="2" t="s">
        <v>23</v>
      </c>
      <c r="C496" s="30"/>
      <c r="D496" s="42"/>
      <c r="E496" s="31"/>
      <c r="F496" s="32" t="s">
        <v>74</v>
      </c>
      <c r="G496" s="32" t="s">
        <v>1012</v>
      </c>
      <c r="H496" s="53"/>
      <c r="I496" s="54">
        <v>116.7</v>
      </c>
      <c r="J496" s="53"/>
      <c r="K496" s="54" t="str">
        <f t="shared" si="7"/>
        <v>***</v>
      </c>
    </row>
    <row r="497" spans="1:11" hidden="1" x14ac:dyDescent="0.2">
      <c r="A497" s="2" t="s">
        <v>23</v>
      </c>
      <c r="C497" s="30"/>
      <c r="D497" s="42"/>
      <c r="E497" s="31"/>
      <c r="F497" s="32" t="s">
        <v>75</v>
      </c>
      <c r="G497" s="32" t="s">
        <v>1012</v>
      </c>
      <c r="H497" s="53"/>
      <c r="I497" s="54">
        <v>13</v>
      </c>
      <c r="J497" s="53"/>
      <c r="K497" s="54" t="str">
        <f t="shared" si="7"/>
        <v>***</v>
      </c>
    </row>
    <row r="498" spans="1:11" x14ac:dyDescent="0.2">
      <c r="A498" s="2" t="s">
        <v>22</v>
      </c>
      <c r="C498" s="27"/>
      <c r="D498" s="41"/>
      <c r="E498" s="28" t="s">
        <v>996</v>
      </c>
      <c r="F498" s="29"/>
      <c r="G498" s="29"/>
      <c r="H498" s="51">
        <v>1400</v>
      </c>
      <c r="I498" s="52">
        <v>1400</v>
      </c>
      <c r="J498" s="51"/>
      <c r="K498" s="52">
        <f t="shared" si="7"/>
        <v>1</v>
      </c>
    </row>
    <row r="499" spans="1:11" x14ac:dyDescent="0.2">
      <c r="A499" s="2" t="s">
        <v>23</v>
      </c>
      <c r="C499" s="30"/>
      <c r="D499" s="42"/>
      <c r="E499" s="31" t="s">
        <v>1013</v>
      </c>
      <c r="F499" s="32"/>
      <c r="G499" s="32"/>
      <c r="H499" s="53">
        <v>70</v>
      </c>
      <c r="I499" s="54">
        <v>70</v>
      </c>
      <c r="J499" s="53"/>
      <c r="K499" s="54">
        <f t="shared" si="7"/>
        <v>1</v>
      </c>
    </row>
    <row r="500" spans="1:11" hidden="1" x14ac:dyDescent="0.2">
      <c r="A500" s="2" t="s">
        <v>23</v>
      </c>
      <c r="C500" s="30"/>
      <c r="D500" s="42"/>
      <c r="E500" s="31"/>
      <c r="F500" s="32" t="s">
        <v>32</v>
      </c>
      <c r="G500" s="32" t="s">
        <v>1012</v>
      </c>
      <c r="H500" s="53"/>
      <c r="I500" s="54">
        <v>70</v>
      </c>
      <c r="J500" s="53"/>
      <c r="K500" s="54" t="str">
        <f t="shared" si="7"/>
        <v>***</v>
      </c>
    </row>
    <row r="501" spans="1:11" x14ac:dyDescent="0.2">
      <c r="A501" s="2" t="s">
        <v>23</v>
      </c>
      <c r="C501" s="30"/>
      <c r="D501" s="42"/>
      <c r="E501" s="31" t="s">
        <v>1014</v>
      </c>
      <c r="F501" s="32"/>
      <c r="G501" s="32"/>
      <c r="H501" s="53">
        <v>630</v>
      </c>
      <c r="I501" s="54">
        <v>630</v>
      </c>
      <c r="J501" s="53"/>
      <c r="K501" s="54">
        <f t="shared" si="7"/>
        <v>1</v>
      </c>
    </row>
    <row r="502" spans="1:11" hidden="1" x14ac:dyDescent="0.2">
      <c r="A502" s="2" t="s">
        <v>23</v>
      </c>
      <c r="C502" s="30"/>
      <c r="D502" s="42"/>
      <c r="E502" s="31"/>
      <c r="F502" s="32" t="s">
        <v>32</v>
      </c>
      <c r="G502" s="32" t="s">
        <v>1012</v>
      </c>
      <c r="H502" s="53"/>
      <c r="I502" s="54">
        <v>630</v>
      </c>
      <c r="J502" s="53"/>
      <c r="K502" s="54" t="str">
        <f t="shared" si="7"/>
        <v>***</v>
      </c>
    </row>
    <row r="503" spans="1:11" x14ac:dyDescent="0.2">
      <c r="A503" s="2" t="s">
        <v>23</v>
      </c>
      <c r="C503" s="30"/>
      <c r="D503" s="42"/>
      <c r="E503" s="31" t="s">
        <v>1015</v>
      </c>
      <c r="F503" s="32"/>
      <c r="G503" s="32"/>
      <c r="H503" s="53">
        <v>700</v>
      </c>
      <c r="I503" s="54">
        <v>700</v>
      </c>
      <c r="J503" s="53"/>
      <c r="K503" s="54">
        <f t="shared" si="7"/>
        <v>1</v>
      </c>
    </row>
    <row r="504" spans="1:11" hidden="1" x14ac:dyDescent="0.2">
      <c r="A504" s="2" t="s">
        <v>23</v>
      </c>
      <c r="C504" s="30"/>
      <c r="D504" s="42"/>
      <c r="E504" s="31"/>
      <c r="F504" s="32" t="s">
        <v>32</v>
      </c>
      <c r="G504" s="32" t="s">
        <v>1012</v>
      </c>
      <c r="H504" s="53"/>
      <c r="I504" s="54">
        <v>700</v>
      </c>
      <c r="J504" s="53"/>
      <c r="K504" s="54" t="str">
        <f t="shared" si="7"/>
        <v>***</v>
      </c>
    </row>
    <row r="505" spans="1:11" x14ac:dyDescent="0.2">
      <c r="A505" s="2" t="s">
        <v>19</v>
      </c>
      <c r="C505" s="24" t="s">
        <v>1010</v>
      </c>
      <c r="D505" s="40" t="s">
        <v>1016</v>
      </c>
      <c r="E505" s="25" t="s">
        <v>1017</v>
      </c>
      <c r="F505" s="26"/>
      <c r="G505" s="26"/>
      <c r="H505" s="49">
        <v>103621</v>
      </c>
      <c r="I505" s="50">
        <v>50600</v>
      </c>
      <c r="J505" s="49" t="s">
        <v>21</v>
      </c>
      <c r="K505" s="50">
        <f t="shared" si="7"/>
        <v>0.48831800503758893</v>
      </c>
    </row>
    <row r="506" spans="1:11" x14ac:dyDescent="0.2">
      <c r="A506" s="2" t="s">
        <v>22</v>
      </c>
      <c r="C506" s="27"/>
      <c r="D506" s="41"/>
      <c r="E506" s="28" t="s">
        <v>70</v>
      </c>
      <c r="F506" s="29"/>
      <c r="G506" s="29"/>
      <c r="H506" s="51">
        <v>600</v>
      </c>
      <c r="I506" s="52">
        <v>600</v>
      </c>
      <c r="J506" s="51"/>
      <c r="K506" s="52">
        <f t="shared" si="7"/>
        <v>1</v>
      </c>
    </row>
    <row r="507" spans="1:11" x14ac:dyDescent="0.2">
      <c r="A507" s="2" t="s">
        <v>23</v>
      </c>
      <c r="C507" s="30"/>
      <c r="D507" s="42"/>
      <c r="E507" s="31" t="s">
        <v>1018</v>
      </c>
      <c r="F507" s="32"/>
      <c r="G507" s="32"/>
      <c r="H507" s="53">
        <v>30</v>
      </c>
      <c r="I507" s="54">
        <v>30</v>
      </c>
      <c r="J507" s="53"/>
      <c r="K507" s="54">
        <f t="shared" si="7"/>
        <v>1</v>
      </c>
    </row>
    <row r="508" spans="1:11" hidden="1" x14ac:dyDescent="0.2">
      <c r="A508" s="2" t="s">
        <v>23</v>
      </c>
      <c r="C508" s="30"/>
      <c r="D508" s="42"/>
      <c r="E508" s="31"/>
      <c r="F508" s="32" t="s">
        <v>72</v>
      </c>
      <c r="G508" s="32" t="s">
        <v>1017</v>
      </c>
      <c r="H508" s="53"/>
      <c r="I508" s="54">
        <v>22.2</v>
      </c>
      <c r="J508" s="53"/>
      <c r="K508" s="54" t="str">
        <f t="shared" si="7"/>
        <v>***</v>
      </c>
    </row>
    <row r="509" spans="1:11" hidden="1" x14ac:dyDescent="0.2">
      <c r="A509" s="2" t="s">
        <v>23</v>
      </c>
      <c r="C509" s="30"/>
      <c r="D509" s="42"/>
      <c r="E509" s="31"/>
      <c r="F509" s="32" t="s">
        <v>73</v>
      </c>
      <c r="G509" s="32" t="s">
        <v>1017</v>
      </c>
      <c r="H509" s="53"/>
      <c r="I509" s="54">
        <v>5.6</v>
      </c>
      <c r="J509" s="53"/>
      <c r="K509" s="54" t="str">
        <f t="shared" si="7"/>
        <v>***</v>
      </c>
    </row>
    <row r="510" spans="1:11" hidden="1" x14ac:dyDescent="0.2">
      <c r="A510" s="2" t="s">
        <v>23</v>
      </c>
      <c r="C510" s="30"/>
      <c r="D510" s="42"/>
      <c r="E510" s="31"/>
      <c r="F510" s="32" t="s">
        <v>74</v>
      </c>
      <c r="G510" s="32" t="s">
        <v>1017</v>
      </c>
      <c r="H510" s="53"/>
      <c r="I510" s="54">
        <v>2</v>
      </c>
      <c r="J510" s="53"/>
      <c r="K510" s="54" t="str">
        <f t="shared" si="7"/>
        <v>***</v>
      </c>
    </row>
    <row r="511" spans="1:11" hidden="1" x14ac:dyDescent="0.2">
      <c r="A511" s="2" t="s">
        <v>23</v>
      </c>
      <c r="C511" s="30"/>
      <c r="D511" s="42"/>
      <c r="E511" s="31"/>
      <c r="F511" s="32" t="s">
        <v>75</v>
      </c>
      <c r="G511" s="32" t="s">
        <v>1017</v>
      </c>
      <c r="H511" s="53"/>
      <c r="I511" s="54">
        <v>0.2</v>
      </c>
      <c r="J511" s="53"/>
      <c r="K511" s="54" t="str">
        <f t="shared" si="7"/>
        <v>***</v>
      </c>
    </row>
    <row r="512" spans="1:11" x14ac:dyDescent="0.2">
      <c r="A512" s="2" t="s">
        <v>23</v>
      </c>
      <c r="C512" s="30"/>
      <c r="D512" s="42"/>
      <c r="E512" s="31" t="s">
        <v>1014</v>
      </c>
      <c r="F512" s="32"/>
      <c r="G512" s="32"/>
      <c r="H512" s="53">
        <v>270</v>
      </c>
      <c r="I512" s="54">
        <v>270</v>
      </c>
      <c r="J512" s="53"/>
      <c r="K512" s="54">
        <f t="shared" si="7"/>
        <v>1</v>
      </c>
    </row>
    <row r="513" spans="1:11" hidden="1" x14ac:dyDescent="0.2">
      <c r="A513" s="2" t="s">
        <v>23</v>
      </c>
      <c r="C513" s="30"/>
      <c r="D513" s="42"/>
      <c r="E513" s="31"/>
      <c r="F513" s="32" t="s">
        <v>72</v>
      </c>
      <c r="G513" s="32" t="s">
        <v>1017</v>
      </c>
      <c r="H513" s="53"/>
      <c r="I513" s="54">
        <v>200</v>
      </c>
      <c r="J513" s="53"/>
      <c r="K513" s="54" t="str">
        <f t="shared" si="7"/>
        <v>***</v>
      </c>
    </row>
    <row r="514" spans="1:11" hidden="1" x14ac:dyDescent="0.2">
      <c r="A514" s="2" t="s">
        <v>23</v>
      </c>
      <c r="C514" s="30"/>
      <c r="D514" s="42"/>
      <c r="E514" s="31"/>
      <c r="F514" s="32" t="s">
        <v>73</v>
      </c>
      <c r="G514" s="32" t="s">
        <v>1017</v>
      </c>
      <c r="H514" s="53"/>
      <c r="I514" s="54">
        <v>50</v>
      </c>
      <c r="J514" s="53"/>
      <c r="K514" s="54" t="str">
        <f t="shared" si="7"/>
        <v>***</v>
      </c>
    </row>
    <row r="515" spans="1:11" hidden="1" x14ac:dyDescent="0.2">
      <c r="A515" s="2" t="s">
        <v>23</v>
      </c>
      <c r="C515" s="30"/>
      <c r="D515" s="42"/>
      <c r="E515" s="31"/>
      <c r="F515" s="32" t="s">
        <v>74</v>
      </c>
      <c r="G515" s="32" t="s">
        <v>1017</v>
      </c>
      <c r="H515" s="53"/>
      <c r="I515" s="54">
        <v>18</v>
      </c>
      <c r="J515" s="53"/>
      <c r="K515" s="54" t="str">
        <f t="shared" si="7"/>
        <v>***</v>
      </c>
    </row>
    <row r="516" spans="1:11" hidden="1" x14ac:dyDescent="0.2">
      <c r="A516" s="2" t="s">
        <v>23</v>
      </c>
      <c r="C516" s="30"/>
      <c r="D516" s="42"/>
      <c r="E516" s="31"/>
      <c r="F516" s="32" t="s">
        <v>75</v>
      </c>
      <c r="G516" s="32" t="s">
        <v>1017</v>
      </c>
      <c r="H516" s="53"/>
      <c r="I516" s="54">
        <v>2</v>
      </c>
      <c r="J516" s="53"/>
      <c r="K516" s="54" t="str">
        <f t="shared" si="7"/>
        <v>***</v>
      </c>
    </row>
    <row r="517" spans="1:11" x14ac:dyDescent="0.2">
      <c r="A517" s="2" t="s">
        <v>23</v>
      </c>
      <c r="C517" s="30"/>
      <c r="D517" s="42"/>
      <c r="E517" s="31" t="s">
        <v>1015</v>
      </c>
      <c r="F517" s="32"/>
      <c r="G517" s="32"/>
      <c r="H517" s="53">
        <v>300</v>
      </c>
      <c r="I517" s="54">
        <v>300</v>
      </c>
      <c r="J517" s="53"/>
      <c r="K517" s="54">
        <f t="shared" si="7"/>
        <v>1</v>
      </c>
    </row>
    <row r="518" spans="1:11" hidden="1" x14ac:dyDescent="0.2">
      <c r="A518" s="2" t="s">
        <v>23</v>
      </c>
      <c r="C518" s="30"/>
      <c r="D518" s="42"/>
      <c r="E518" s="31"/>
      <c r="F518" s="32" t="s">
        <v>72</v>
      </c>
      <c r="G518" s="32" t="s">
        <v>1017</v>
      </c>
      <c r="H518" s="53"/>
      <c r="I518" s="54">
        <v>222.2</v>
      </c>
      <c r="J518" s="53"/>
      <c r="K518" s="54" t="str">
        <f t="shared" si="7"/>
        <v>***</v>
      </c>
    </row>
    <row r="519" spans="1:11" hidden="1" x14ac:dyDescent="0.2">
      <c r="A519" s="2" t="s">
        <v>23</v>
      </c>
      <c r="C519" s="30"/>
      <c r="D519" s="42"/>
      <c r="E519" s="31"/>
      <c r="F519" s="32" t="s">
        <v>73</v>
      </c>
      <c r="G519" s="32" t="s">
        <v>1017</v>
      </c>
      <c r="H519" s="53"/>
      <c r="I519" s="54">
        <v>55.6</v>
      </c>
      <c r="J519" s="53"/>
      <c r="K519" s="54" t="str">
        <f t="shared" si="7"/>
        <v>***</v>
      </c>
    </row>
    <row r="520" spans="1:11" hidden="1" x14ac:dyDescent="0.2">
      <c r="A520" s="2" t="s">
        <v>23</v>
      </c>
      <c r="C520" s="30"/>
      <c r="D520" s="42"/>
      <c r="E520" s="31"/>
      <c r="F520" s="32" t="s">
        <v>74</v>
      </c>
      <c r="G520" s="32" t="s">
        <v>1017</v>
      </c>
      <c r="H520" s="53"/>
      <c r="I520" s="54">
        <v>20</v>
      </c>
      <c r="J520" s="53"/>
      <c r="K520" s="54" t="str">
        <f t="shared" si="7"/>
        <v>***</v>
      </c>
    </row>
    <row r="521" spans="1:11" hidden="1" x14ac:dyDescent="0.2">
      <c r="A521" s="2" t="s">
        <v>23</v>
      </c>
      <c r="C521" s="30"/>
      <c r="D521" s="42"/>
      <c r="E521" s="31"/>
      <c r="F521" s="32" t="s">
        <v>75</v>
      </c>
      <c r="G521" s="32" t="s">
        <v>1017</v>
      </c>
      <c r="H521" s="53"/>
      <c r="I521" s="54">
        <v>2.2000000000000002</v>
      </c>
      <c r="J521" s="53"/>
      <c r="K521" s="54" t="str">
        <f t="shared" si="7"/>
        <v>***</v>
      </c>
    </row>
    <row r="522" spans="1:11" x14ac:dyDescent="0.2">
      <c r="A522" s="2" t="s">
        <v>22</v>
      </c>
      <c r="C522" s="27"/>
      <c r="D522" s="41"/>
      <c r="E522" s="28" t="s">
        <v>996</v>
      </c>
      <c r="F522" s="29"/>
      <c r="G522" s="29"/>
      <c r="H522" s="51">
        <v>103021</v>
      </c>
      <c r="I522" s="52">
        <v>50000</v>
      </c>
      <c r="J522" s="51"/>
      <c r="K522" s="52">
        <f t="shared" si="7"/>
        <v>0.48533794080818476</v>
      </c>
    </row>
    <row r="523" spans="1:11" x14ac:dyDescent="0.2">
      <c r="A523" s="2" t="s">
        <v>23</v>
      </c>
      <c r="C523" s="30"/>
      <c r="D523" s="42"/>
      <c r="E523" s="31" t="s">
        <v>1018</v>
      </c>
      <c r="F523" s="32"/>
      <c r="G523" s="32"/>
      <c r="H523" s="53">
        <v>5151</v>
      </c>
      <c r="I523" s="54">
        <v>2500</v>
      </c>
      <c r="J523" s="53"/>
      <c r="K523" s="54">
        <f t="shared" si="7"/>
        <v>0.48534265191225007</v>
      </c>
    </row>
    <row r="524" spans="1:11" hidden="1" x14ac:dyDescent="0.2">
      <c r="A524" s="2" t="s">
        <v>23</v>
      </c>
      <c r="C524" s="30"/>
      <c r="D524" s="42"/>
      <c r="E524" s="31"/>
      <c r="F524" s="32" t="s">
        <v>32</v>
      </c>
      <c r="G524" s="32" t="s">
        <v>1017</v>
      </c>
      <c r="H524" s="53"/>
      <c r="I524" s="54">
        <v>2500</v>
      </c>
      <c r="J524" s="53"/>
      <c r="K524" s="54" t="str">
        <f t="shared" si="7"/>
        <v>***</v>
      </c>
    </row>
    <row r="525" spans="1:11" x14ac:dyDescent="0.2">
      <c r="A525" s="2" t="s">
        <v>23</v>
      </c>
      <c r="C525" s="30"/>
      <c r="D525" s="42"/>
      <c r="E525" s="31" t="s">
        <v>1014</v>
      </c>
      <c r="F525" s="32"/>
      <c r="G525" s="32"/>
      <c r="H525" s="53">
        <v>46360</v>
      </c>
      <c r="I525" s="54">
        <v>22500</v>
      </c>
      <c r="J525" s="53"/>
      <c r="K525" s="54">
        <f t="shared" si="7"/>
        <v>0.48533218291630714</v>
      </c>
    </row>
    <row r="526" spans="1:11" hidden="1" x14ac:dyDescent="0.2">
      <c r="A526" s="2" t="s">
        <v>23</v>
      </c>
      <c r="C526" s="30"/>
      <c r="D526" s="42"/>
      <c r="E526" s="31"/>
      <c r="F526" s="32" t="s">
        <v>32</v>
      </c>
      <c r="G526" s="32" t="s">
        <v>1017</v>
      </c>
      <c r="H526" s="53"/>
      <c r="I526" s="54">
        <v>22500</v>
      </c>
      <c r="J526" s="53"/>
      <c r="K526" s="54" t="str">
        <f t="shared" ref="K526:K589" si="8">IF(H526=0,"***",I526/H526)</f>
        <v>***</v>
      </c>
    </row>
    <row r="527" spans="1:11" x14ac:dyDescent="0.2">
      <c r="A527" s="2" t="s">
        <v>23</v>
      </c>
      <c r="C527" s="30"/>
      <c r="D527" s="42"/>
      <c r="E527" s="31" t="s">
        <v>1015</v>
      </c>
      <c r="F527" s="32"/>
      <c r="G527" s="32"/>
      <c r="H527" s="53">
        <v>51510</v>
      </c>
      <c r="I527" s="54">
        <v>25000</v>
      </c>
      <c r="J527" s="53"/>
      <c r="K527" s="54">
        <f t="shared" si="8"/>
        <v>0.48534265191225007</v>
      </c>
    </row>
    <row r="528" spans="1:11" hidden="1" x14ac:dyDescent="0.2">
      <c r="A528" s="2" t="s">
        <v>23</v>
      </c>
      <c r="C528" s="30"/>
      <c r="D528" s="42"/>
      <c r="E528" s="31"/>
      <c r="F528" s="32" t="s">
        <v>32</v>
      </c>
      <c r="G528" s="32" t="s">
        <v>1017</v>
      </c>
      <c r="H528" s="53"/>
      <c r="I528" s="54">
        <v>25000</v>
      </c>
      <c r="J528" s="53"/>
      <c r="K528" s="54" t="str">
        <f t="shared" si="8"/>
        <v>***</v>
      </c>
    </row>
    <row r="529" spans="1:11" x14ac:dyDescent="0.2">
      <c r="A529" s="2" t="s">
        <v>19</v>
      </c>
      <c r="C529" s="24" t="s">
        <v>1010</v>
      </c>
      <c r="D529" s="40" t="s">
        <v>1019</v>
      </c>
      <c r="E529" s="25" t="s">
        <v>1020</v>
      </c>
      <c r="F529" s="26"/>
      <c r="G529" s="26"/>
      <c r="H529" s="49">
        <v>1300</v>
      </c>
      <c r="I529" s="50">
        <v>1300</v>
      </c>
      <c r="J529" s="49" t="s">
        <v>21</v>
      </c>
      <c r="K529" s="50">
        <f t="shared" si="8"/>
        <v>1</v>
      </c>
    </row>
    <row r="530" spans="1:11" x14ac:dyDescent="0.2">
      <c r="A530" s="2" t="s">
        <v>22</v>
      </c>
      <c r="C530" s="27"/>
      <c r="D530" s="41"/>
      <c r="E530" s="28" t="s">
        <v>996</v>
      </c>
      <c r="F530" s="29"/>
      <c r="G530" s="29"/>
      <c r="H530" s="51">
        <v>1300</v>
      </c>
      <c r="I530" s="52">
        <v>1300</v>
      </c>
      <c r="J530" s="51"/>
      <c r="K530" s="52">
        <f t="shared" si="8"/>
        <v>1</v>
      </c>
    </row>
    <row r="531" spans="1:11" x14ac:dyDescent="0.2">
      <c r="A531" s="2" t="s">
        <v>23</v>
      </c>
      <c r="C531" s="30"/>
      <c r="D531" s="42"/>
      <c r="E531" s="31" t="s">
        <v>24</v>
      </c>
      <c r="F531" s="32"/>
      <c r="G531" s="32"/>
      <c r="H531" s="53">
        <v>1300</v>
      </c>
      <c r="I531" s="54">
        <v>1300</v>
      </c>
      <c r="J531" s="53"/>
      <c r="K531" s="54">
        <f t="shared" si="8"/>
        <v>1</v>
      </c>
    </row>
    <row r="532" spans="1:11" hidden="1" x14ac:dyDescent="0.2">
      <c r="A532" s="2" t="s">
        <v>23</v>
      </c>
      <c r="C532" s="30"/>
      <c r="D532" s="42"/>
      <c r="E532" s="31"/>
      <c r="F532" s="32" t="s">
        <v>32</v>
      </c>
      <c r="G532" s="32" t="s">
        <v>1021</v>
      </c>
      <c r="H532" s="53"/>
      <c r="I532" s="54">
        <v>1300</v>
      </c>
      <c r="J532" s="53"/>
      <c r="K532" s="54" t="str">
        <f t="shared" si="8"/>
        <v>***</v>
      </c>
    </row>
    <row r="533" spans="1:11" x14ac:dyDescent="0.2">
      <c r="A533" s="2" t="s">
        <v>19</v>
      </c>
      <c r="C533" s="24" t="s">
        <v>1010</v>
      </c>
      <c r="D533" s="40" t="s">
        <v>1022</v>
      </c>
      <c r="E533" s="25" t="s">
        <v>1023</v>
      </c>
      <c r="F533" s="26"/>
      <c r="G533" s="26"/>
      <c r="H533" s="49">
        <v>8500</v>
      </c>
      <c r="I533" s="50">
        <v>8500</v>
      </c>
      <c r="J533" s="49" t="s">
        <v>21</v>
      </c>
      <c r="K533" s="50">
        <f t="shared" si="8"/>
        <v>1</v>
      </c>
    </row>
    <row r="534" spans="1:11" x14ac:dyDescent="0.2">
      <c r="A534" s="2" t="s">
        <v>22</v>
      </c>
      <c r="C534" s="27"/>
      <c r="D534" s="41"/>
      <c r="E534" s="28" t="s">
        <v>996</v>
      </c>
      <c r="F534" s="29"/>
      <c r="G534" s="29"/>
      <c r="H534" s="51">
        <v>8500</v>
      </c>
      <c r="I534" s="52">
        <v>8500</v>
      </c>
      <c r="J534" s="51"/>
      <c r="K534" s="52">
        <f t="shared" si="8"/>
        <v>1</v>
      </c>
    </row>
    <row r="535" spans="1:11" x14ac:dyDescent="0.2">
      <c r="A535" s="2" t="s">
        <v>23</v>
      </c>
      <c r="C535" s="30"/>
      <c r="D535" s="42"/>
      <c r="E535" s="31" t="s">
        <v>24</v>
      </c>
      <c r="F535" s="32"/>
      <c r="G535" s="32"/>
      <c r="H535" s="53">
        <v>8500</v>
      </c>
      <c r="I535" s="54">
        <v>8500</v>
      </c>
      <c r="J535" s="53"/>
      <c r="K535" s="54">
        <f t="shared" si="8"/>
        <v>1</v>
      </c>
    </row>
    <row r="536" spans="1:11" hidden="1" x14ac:dyDescent="0.2">
      <c r="A536" s="2" t="s">
        <v>23</v>
      </c>
      <c r="C536" s="30"/>
      <c r="D536" s="42"/>
      <c r="E536" s="31"/>
      <c r="F536" s="32" t="s">
        <v>52</v>
      </c>
      <c r="G536" s="32" t="s">
        <v>1024</v>
      </c>
      <c r="H536" s="53"/>
      <c r="I536" s="54">
        <v>8500</v>
      </c>
      <c r="J536" s="53"/>
      <c r="K536" s="54" t="str">
        <f t="shared" si="8"/>
        <v>***</v>
      </c>
    </row>
    <row r="537" spans="1:11" x14ac:dyDescent="0.2">
      <c r="A537" s="2" t="s">
        <v>19</v>
      </c>
      <c r="C537" s="24" t="s">
        <v>1010</v>
      </c>
      <c r="D537" s="40" t="s">
        <v>1025</v>
      </c>
      <c r="E537" s="25" t="s">
        <v>1026</v>
      </c>
      <c r="F537" s="26"/>
      <c r="G537" s="26"/>
      <c r="H537" s="49">
        <v>14947</v>
      </c>
      <c r="I537" s="50">
        <v>25000</v>
      </c>
      <c r="J537" s="49" t="s">
        <v>21</v>
      </c>
      <c r="K537" s="50">
        <f t="shared" si="8"/>
        <v>1.6725764367431593</v>
      </c>
    </row>
    <row r="538" spans="1:11" x14ac:dyDescent="0.2">
      <c r="A538" s="2" t="s">
        <v>22</v>
      </c>
      <c r="C538" s="27"/>
      <c r="D538" s="41"/>
      <c r="E538" s="28" t="s">
        <v>996</v>
      </c>
      <c r="F538" s="29"/>
      <c r="G538" s="29"/>
      <c r="H538" s="51">
        <v>14947</v>
      </c>
      <c r="I538" s="52">
        <v>25000</v>
      </c>
      <c r="J538" s="51"/>
      <c r="K538" s="52">
        <f t="shared" si="8"/>
        <v>1.6725764367431593</v>
      </c>
    </row>
    <row r="539" spans="1:11" x14ac:dyDescent="0.2">
      <c r="A539" s="2" t="s">
        <v>23</v>
      </c>
      <c r="C539" s="30"/>
      <c r="D539" s="42"/>
      <c r="E539" s="31" t="s">
        <v>24</v>
      </c>
      <c r="F539" s="32"/>
      <c r="G539" s="32"/>
      <c r="H539" s="53">
        <v>14947</v>
      </c>
      <c r="I539" s="54">
        <v>25000</v>
      </c>
      <c r="J539" s="53"/>
      <c r="K539" s="54">
        <f t="shared" si="8"/>
        <v>1.6725764367431593</v>
      </c>
    </row>
    <row r="540" spans="1:11" hidden="1" x14ac:dyDescent="0.2">
      <c r="A540" s="2" t="s">
        <v>23</v>
      </c>
      <c r="C540" s="30"/>
      <c r="D540" s="42"/>
      <c r="E540" s="31"/>
      <c r="F540" s="32" t="s">
        <v>32</v>
      </c>
      <c r="G540" s="32" t="s">
        <v>1027</v>
      </c>
      <c r="H540" s="53"/>
      <c r="I540" s="54">
        <v>25000</v>
      </c>
      <c r="J540" s="53"/>
      <c r="K540" s="54" t="str">
        <f t="shared" si="8"/>
        <v>***</v>
      </c>
    </row>
    <row r="541" spans="1:11" x14ac:dyDescent="0.2">
      <c r="A541" s="2" t="s">
        <v>19</v>
      </c>
      <c r="C541" s="24" t="s">
        <v>1010</v>
      </c>
      <c r="D541" s="40" t="s">
        <v>1028</v>
      </c>
      <c r="E541" s="25" t="s">
        <v>1029</v>
      </c>
      <c r="F541" s="26"/>
      <c r="G541" s="26"/>
      <c r="H541" s="49">
        <v>1300</v>
      </c>
      <c r="I541" s="50">
        <v>1300</v>
      </c>
      <c r="J541" s="49" t="s">
        <v>21</v>
      </c>
      <c r="K541" s="50">
        <f t="shared" si="8"/>
        <v>1</v>
      </c>
    </row>
    <row r="542" spans="1:11" x14ac:dyDescent="0.2">
      <c r="A542" s="2" t="s">
        <v>22</v>
      </c>
      <c r="C542" s="27"/>
      <c r="D542" s="41"/>
      <c r="E542" s="28" t="s">
        <v>996</v>
      </c>
      <c r="F542" s="29"/>
      <c r="G542" s="29"/>
      <c r="H542" s="51">
        <v>1300</v>
      </c>
      <c r="I542" s="52">
        <v>1300</v>
      </c>
      <c r="J542" s="51"/>
      <c r="K542" s="52">
        <f t="shared" si="8"/>
        <v>1</v>
      </c>
    </row>
    <row r="543" spans="1:11" x14ac:dyDescent="0.2">
      <c r="A543" s="2" t="s">
        <v>23</v>
      </c>
      <c r="C543" s="30"/>
      <c r="D543" s="42"/>
      <c r="E543" s="31" t="s">
        <v>24</v>
      </c>
      <c r="F543" s="32"/>
      <c r="G543" s="32"/>
      <c r="H543" s="53">
        <v>1300</v>
      </c>
      <c r="I543" s="54">
        <v>1300</v>
      </c>
      <c r="J543" s="53"/>
      <c r="K543" s="54">
        <f t="shared" si="8"/>
        <v>1</v>
      </c>
    </row>
    <row r="544" spans="1:11" hidden="1" x14ac:dyDescent="0.2">
      <c r="A544" s="2" t="s">
        <v>23</v>
      </c>
      <c r="C544" s="30"/>
      <c r="D544" s="42"/>
      <c r="E544" s="31"/>
      <c r="F544" s="32" t="s">
        <v>26</v>
      </c>
      <c r="G544" s="32" t="s">
        <v>1030</v>
      </c>
      <c r="H544" s="53"/>
      <c r="I544" s="54">
        <v>1300</v>
      </c>
      <c r="J544" s="53"/>
      <c r="K544" s="54" t="str">
        <f t="shared" si="8"/>
        <v>***</v>
      </c>
    </row>
    <row r="545" spans="1:11" x14ac:dyDescent="0.2">
      <c r="A545" s="2" t="s">
        <v>19</v>
      </c>
      <c r="C545" s="24" t="s">
        <v>1010</v>
      </c>
      <c r="D545" s="40" t="s">
        <v>1031</v>
      </c>
      <c r="E545" s="25" t="s">
        <v>1032</v>
      </c>
      <c r="F545" s="26"/>
      <c r="G545" s="26"/>
      <c r="H545" s="49">
        <v>645.29999999999995</v>
      </c>
      <c r="I545" s="50">
        <v>650</v>
      </c>
      <c r="J545" s="49" t="s">
        <v>21</v>
      </c>
      <c r="K545" s="50">
        <f t="shared" si="8"/>
        <v>1.0072834340616768</v>
      </c>
    </row>
    <row r="546" spans="1:11" x14ac:dyDescent="0.2">
      <c r="A546" s="2" t="s">
        <v>22</v>
      </c>
      <c r="C546" s="27"/>
      <c r="D546" s="41"/>
      <c r="E546" s="28" t="s">
        <v>996</v>
      </c>
      <c r="F546" s="29"/>
      <c r="G546" s="29"/>
      <c r="H546" s="51">
        <v>645.29999999999995</v>
      </c>
      <c r="I546" s="52">
        <v>650</v>
      </c>
      <c r="J546" s="51"/>
      <c r="K546" s="52">
        <f t="shared" si="8"/>
        <v>1.0072834340616768</v>
      </c>
    </row>
    <row r="547" spans="1:11" x14ac:dyDescent="0.2">
      <c r="A547" s="2" t="s">
        <v>23</v>
      </c>
      <c r="C547" s="30"/>
      <c r="D547" s="42"/>
      <c r="E547" s="31" t="s">
        <v>24</v>
      </c>
      <c r="F547" s="32"/>
      <c r="G547" s="32"/>
      <c r="H547" s="53">
        <v>645.29999999999995</v>
      </c>
      <c r="I547" s="54">
        <v>650</v>
      </c>
      <c r="J547" s="53"/>
      <c r="K547" s="54">
        <f t="shared" si="8"/>
        <v>1.0072834340616768</v>
      </c>
    </row>
    <row r="548" spans="1:11" hidden="1" x14ac:dyDescent="0.2">
      <c r="A548" s="2" t="s">
        <v>23</v>
      </c>
      <c r="C548" s="30"/>
      <c r="D548" s="42"/>
      <c r="E548" s="31"/>
      <c r="F548" s="32" t="s">
        <v>32</v>
      </c>
      <c r="G548" s="32" t="s">
        <v>1033</v>
      </c>
      <c r="H548" s="53"/>
      <c r="I548" s="54">
        <v>650</v>
      </c>
      <c r="J548" s="53"/>
      <c r="K548" s="54" t="str">
        <f t="shared" si="8"/>
        <v>***</v>
      </c>
    </row>
    <row r="549" spans="1:11" x14ac:dyDescent="0.2">
      <c r="A549" s="2" t="s">
        <v>19</v>
      </c>
      <c r="C549" s="24" t="s">
        <v>1010</v>
      </c>
      <c r="D549" s="40" t="s">
        <v>1034</v>
      </c>
      <c r="E549" s="25" t="s">
        <v>1035</v>
      </c>
      <c r="F549" s="26"/>
      <c r="G549" s="26"/>
      <c r="H549" s="49">
        <v>25500</v>
      </c>
      <c r="I549" s="50">
        <v>25000</v>
      </c>
      <c r="J549" s="49" t="s">
        <v>21</v>
      </c>
      <c r="K549" s="50">
        <f t="shared" si="8"/>
        <v>0.98039215686274506</v>
      </c>
    </row>
    <row r="550" spans="1:11" x14ac:dyDescent="0.2">
      <c r="A550" s="2" t="s">
        <v>22</v>
      </c>
      <c r="C550" s="27"/>
      <c r="D550" s="41"/>
      <c r="E550" s="28" t="s">
        <v>996</v>
      </c>
      <c r="F550" s="29"/>
      <c r="G550" s="29"/>
      <c r="H550" s="51">
        <v>25500</v>
      </c>
      <c r="I550" s="52">
        <v>25000</v>
      </c>
      <c r="J550" s="51"/>
      <c r="K550" s="52">
        <f t="shared" si="8"/>
        <v>0.98039215686274506</v>
      </c>
    </row>
    <row r="551" spans="1:11" x14ac:dyDescent="0.2">
      <c r="A551" s="2" t="s">
        <v>23</v>
      </c>
      <c r="C551" s="30"/>
      <c r="D551" s="42"/>
      <c r="E551" s="31" t="s">
        <v>24</v>
      </c>
      <c r="F551" s="32"/>
      <c r="G551" s="32"/>
      <c r="H551" s="53">
        <v>25500</v>
      </c>
      <c r="I551" s="54">
        <v>25000</v>
      </c>
      <c r="J551" s="53"/>
      <c r="K551" s="54">
        <f t="shared" si="8"/>
        <v>0.98039215686274506</v>
      </c>
    </row>
    <row r="552" spans="1:11" hidden="1" x14ac:dyDescent="0.2">
      <c r="A552" s="2" t="s">
        <v>23</v>
      </c>
      <c r="C552" s="30"/>
      <c r="D552" s="42"/>
      <c r="E552" s="31"/>
      <c r="F552" s="32" t="s">
        <v>32</v>
      </c>
      <c r="G552" s="32" t="s">
        <v>1036</v>
      </c>
      <c r="H552" s="53"/>
      <c r="I552" s="54">
        <v>25000</v>
      </c>
      <c r="J552" s="53"/>
      <c r="K552" s="54" t="str">
        <f t="shared" si="8"/>
        <v>***</v>
      </c>
    </row>
    <row r="553" spans="1:11" x14ac:dyDescent="0.2">
      <c r="A553" s="2" t="s">
        <v>19</v>
      </c>
      <c r="C553" s="24" t="s">
        <v>1010</v>
      </c>
      <c r="D553" s="40" t="s">
        <v>1037</v>
      </c>
      <c r="E553" s="25" t="s">
        <v>1038</v>
      </c>
      <c r="F553" s="26"/>
      <c r="G553" s="26"/>
      <c r="H553" s="49">
        <v>12694.3</v>
      </c>
      <c r="I553" s="50">
        <v>23000</v>
      </c>
      <c r="J553" s="49" t="s">
        <v>21</v>
      </c>
      <c r="K553" s="50">
        <f t="shared" si="8"/>
        <v>1.8118368086464005</v>
      </c>
    </row>
    <row r="554" spans="1:11" x14ac:dyDescent="0.2">
      <c r="A554" s="2" t="s">
        <v>22</v>
      </c>
      <c r="C554" s="27"/>
      <c r="D554" s="41"/>
      <c r="E554" s="28" t="s">
        <v>996</v>
      </c>
      <c r="F554" s="29"/>
      <c r="G554" s="29"/>
      <c r="H554" s="51">
        <v>12694.3</v>
      </c>
      <c r="I554" s="52">
        <v>23000</v>
      </c>
      <c r="J554" s="51"/>
      <c r="K554" s="52">
        <f t="shared" si="8"/>
        <v>1.8118368086464005</v>
      </c>
    </row>
    <row r="555" spans="1:11" x14ac:dyDescent="0.2">
      <c r="A555" s="2" t="s">
        <v>23</v>
      </c>
      <c r="C555" s="30"/>
      <c r="D555" s="42"/>
      <c r="E555" s="31" t="s">
        <v>24</v>
      </c>
      <c r="F555" s="32"/>
      <c r="G555" s="32"/>
      <c r="H555" s="53">
        <v>12694.3</v>
      </c>
      <c r="I555" s="54">
        <v>23000</v>
      </c>
      <c r="J555" s="53"/>
      <c r="K555" s="54">
        <f t="shared" si="8"/>
        <v>1.8118368086464005</v>
      </c>
    </row>
    <row r="556" spans="1:11" hidden="1" x14ac:dyDescent="0.2">
      <c r="A556" s="2" t="s">
        <v>23</v>
      </c>
      <c r="C556" s="30"/>
      <c r="D556" s="42"/>
      <c r="E556" s="31"/>
      <c r="F556" s="32" t="s">
        <v>62</v>
      </c>
      <c r="G556" s="32" t="s">
        <v>1039</v>
      </c>
      <c r="H556" s="53"/>
      <c r="I556" s="54">
        <v>23000</v>
      </c>
      <c r="J556" s="53"/>
      <c r="K556" s="54" t="str">
        <f t="shared" si="8"/>
        <v>***</v>
      </c>
    </row>
    <row r="557" spans="1:11" x14ac:dyDescent="0.2">
      <c r="A557" s="2" t="s">
        <v>19</v>
      </c>
      <c r="C557" s="24" t="s">
        <v>1010</v>
      </c>
      <c r="D557" s="40" t="s">
        <v>1040</v>
      </c>
      <c r="E557" s="25" t="s">
        <v>1041</v>
      </c>
      <c r="F557" s="26"/>
      <c r="G557" s="26"/>
      <c r="H557" s="49">
        <v>660</v>
      </c>
      <c r="I557" s="50">
        <v>3285</v>
      </c>
      <c r="J557" s="49" t="s">
        <v>21</v>
      </c>
      <c r="K557" s="50">
        <f t="shared" si="8"/>
        <v>4.9772727272727275</v>
      </c>
    </row>
    <row r="558" spans="1:11" x14ac:dyDescent="0.2">
      <c r="A558" s="2" t="s">
        <v>22</v>
      </c>
      <c r="C558" s="27"/>
      <c r="D558" s="41"/>
      <c r="E558" s="28" t="s">
        <v>996</v>
      </c>
      <c r="F558" s="29"/>
      <c r="G558" s="29"/>
      <c r="H558" s="51">
        <v>660</v>
      </c>
      <c r="I558" s="52">
        <v>3285</v>
      </c>
      <c r="J558" s="51"/>
      <c r="K558" s="52">
        <f t="shared" si="8"/>
        <v>4.9772727272727275</v>
      </c>
    </row>
    <row r="559" spans="1:11" x14ac:dyDescent="0.2">
      <c r="A559" s="2" t="s">
        <v>23</v>
      </c>
      <c r="C559" s="30"/>
      <c r="D559" s="42"/>
      <c r="E559" s="31" t="s">
        <v>1042</v>
      </c>
      <c r="F559" s="32"/>
      <c r="G559" s="32"/>
      <c r="H559" s="53">
        <v>660</v>
      </c>
      <c r="I559" s="54">
        <v>3285</v>
      </c>
      <c r="J559" s="53"/>
      <c r="K559" s="54">
        <f t="shared" si="8"/>
        <v>4.9772727272727275</v>
      </c>
    </row>
    <row r="560" spans="1:11" hidden="1" x14ac:dyDescent="0.2">
      <c r="A560" s="2" t="s">
        <v>23</v>
      </c>
      <c r="C560" s="30"/>
      <c r="D560" s="42"/>
      <c r="E560" s="31"/>
      <c r="F560" s="32" t="s">
        <v>49</v>
      </c>
      <c r="G560" s="32" t="s">
        <v>1043</v>
      </c>
      <c r="H560" s="53"/>
      <c r="I560" s="54">
        <v>3285</v>
      </c>
      <c r="J560" s="53"/>
      <c r="K560" s="54" t="str">
        <f t="shared" si="8"/>
        <v>***</v>
      </c>
    </row>
    <row r="561" spans="1:11" x14ac:dyDescent="0.2">
      <c r="A561" s="2" t="s">
        <v>19</v>
      </c>
      <c r="C561" s="24" t="s">
        <v>1010</v>
      </c>
      <c r="D561" s="40" t="s">
        <v>1044</v>
      </c>
      <c r="E561" s="25" t="s">
        <v>1045</v>
      </c>
      <c r="F561" s="26"/>
      <c r="G561" s="26"/>
      <c r="H561" s="49">
        <v>24000</v>
      </c>
      <c r="I561" s="50">
        <v>20000</v>
      </c>
      <c r="J561" s="49" t="s">
        <v>21</v>
      </c>
      <c r="K561" s="50">
        <f t="shared" si="8"/>
        <v>0.83333333333333337</v>
      </c>
    </row>
    <row r="562" spans="1:11" x14ac:dyDescent="0.2">
      <c r="A562" s="2" t="s">
        <v>22</v>
      </c>
      <c r="C562" s="27"/>
      <c r="D562" s="41"/>
      <c r="E562" s="28" t="s">
        <v>996</v>
      </c>
      <c r="F562" s="29"/>
      <c r="G562" s="29"/>
      <c r="H562" s="51">
        <v>24000</v>
      </c>
      <c r="I562" s="52">
        <v>20000</v>
      </c>
      <c r="J562" s="51"/>
      <c r="K562" s="52">
        <f t="shared" si="8"/>
        <v>0.83333333333333337</v>
      </c>
    </row>
    <row r="563" spans="1:11" x14ac:dyDescent="0.2">
      <c r="A563" s="2" t="s">
        <v>23</v>
      </c>
      <c r="C563" s="30"/>
      <c r="D563" s="42"/>
      <c r="E563" s="31" t="s">
        <v>58</v>
      </c>
      <c r="F563" s="32"/>
      <c r="G563" s="32"/>
      <c r="H563" s="53">
        <v>24000</v>
      </c>
      <c r="I563" s="54">
        <v>20000</v>
      </c>
      <c r="J563" s="53"/>
      <c r="K563" s="54">
        <f t="shared" si="8"/>
        <v>0.83333333333333337</v>
      </c>
    </row>
    <row r="564" spans="1:11" hidden="1" x14ac:dyDescent="0.2">
      <c r="A564" s="2" t="s">
        <v>23</v>
      </c>
      <c r="C564" s="30"/>
      <c r="D564" s="42"/>
      <c r="E564" s="31"/>
      <c r="F564" s="32" t="s">
        <v>57</v>
      </c>
      <c r="G564" s="32" t="s">
        <v>1046</v>
      </c>
      <c r="H564" s="53"/>
      <c r="I564" s="54">
        <v>20000</v>
      </c>
      <c r="J564" s="53"/>
      <c r="K564" s="54" t="str">
        <f t="shared" si="8"/>
        <v>***</v>
      </c>
    </row>
    <row r="565" spans="1:11" x14ac:dyDescent="0.2">
      <c r="A565" s="2" t="s">
        <v>19</v>
      </c>
      <c r="C565" s="24" t="s">
        <v>1010</v>
      </c>
      <c r="D565" s="40" t="s">
        <v>1047</v>
      </c>
      <c r="E565" s="25" t="s">
        <v>1048</v>
      </c>
      <c r="F565" s="26"/>
      <c r="G565" s="26"/>
      <c r="H565" s="49">
        <v>48000</v>
      </c>
      <c r="I565" s="50">
        <v>60000</v>
      </c>
      <c r="J565" s="49" t="s">
        <v>21</v>
      </c>
      <c r="K565" s="50">
        <f t="shared" si="8"/>
        <v>1.25</v>
      </c>
    </row>
    <row r="566" spans="1:11" x14ac:dyDescent="0.2">
      <c r="A566" s="2" t="s">
        <v>22</v>
      </c>
      <c r="C566" s="27"/>
      <c r="D566" s="41"/>
      <c r="E566" s="28" t="s">
        <v>996</v>
      </c>
      <c r="F566" s="29"/>
      <c r="G566" s="29"/>
      <c r="H566" s="51">
        <v>48000</v>
      </c>
      <c r="I566" s="52">
        <v>60000</v>
      </c>
      <c r="J566" s="51"/>
      <c r="K566" s="52">
        <f t="shared" si="8"/>
        <v>1.25</v>
      </c>
    </row>
    <row r="567" spans="1:11" x14ac:dyDescent="0.2">
      <c r="A567" s="2" t="s">
        <v>23</v>
      </c>
      <c r="C567" s="30"/>
      <c r="D567" s="42"/>
      <c r="E567" s="31" t="s">
        <v>24</v>
      </c>
      <c r="F567" s="32"/>
      <c r="G567" s="32"/>
      <c r="H567" s="53">
        <v>48000</v>
      </c>
      <c r="I567" s="54">
        <v>60000</v>
      </c>
      <c r="J567" s="53"/>
      <c r="K567" s="54">
        <f t="shared" si="8"/>
        <v>1.25</v>
      </c>
    </row>
    <row r="568" spans="1:11" hidden="1" x14ac:dyDescent="0.2">
      <c r="A568" s="2" t="s">
        <v>23</v>
      </c>
      <c r="C568" s="30"/>
      <c r="D568" s="42"/>
      <c r="E568" s="31"/>
      <c r="F568" s="32" t="s">
        <v>49</v>
      </c>
      <c r="G568" s="32" t="s">
        <v>1049</v>
      </c>
      <c r="H568" s="53"/>
      <c r="I568" s="54">
        <v>60000</v>
      </c>
      <c r="J568" s="53"/>
      <c r="K568" s="54" t="str">
        <f t="shared" si="8"/>
        <v>***</v>
      </c>
    </row>
    <row r="569" spans="1:11" x14ac:dyDescent="0.2">
      <c r="A569" s="2" t="s">
        <v>19</v>
      </c>
      <c r="C569" s="24" t="s">
        <v>1010</v>
      </c>
      <c r="D569" s="40" t="s">
        <v>1050</v>
      </c>
      <c r="E569" s="25" t="s">
        <v>1051</v>
      </c>
      <c r="F569" s="26"/>
      <c r="G569" s="26"/>
      <c r="H569" s="49">
        <v>1850</v>
      </c>
      <c r="I569" s="50">
        <v>1850</v>
      </c>
      <c r="J569" s="49" t="s">
        <v>21</v>
      </c>
      <c r="K569" s="50">
        <f t="shared" si="8"/>
        <v>1</v>
      </c>
    </row>
    <row r="570" spans="1:11" x14ac:dyDescent="0.2">
      <c r="A570" s="2" t="s">
        <v>22</v>
      </c>
      <c r="C570" s="27"/>
      <c r="D570" s="41"/>
      <c r="E570" s="28" t="s">
        <v>996</v>
      </c>
      <c r="F570" s="29"/>
      <c r="G570" s="29"/>
      <c r="H570" s="51">
        <v>1850</v>
      </c>
      <c r="I570" s="52">
        <v>1850</v>
      </c>
      <c r="J570" s="51"/>
      <c r="K570" s="52">
        <f t="shared" si="8"/>
        <v>1</v>
      </c>
    </row>
    <row r="571" spans="1:11" x14ac:dyDescent="0.2">
      <c r="A571" s="2" t="s">
        <v>23</v>
      </c>
      <c r="C571" s="30"/>
      <c r="D571" s="42"/>
      <c r="E571" s="31" t="s">
        <v>24</v>
      </c>
      <c r="F571" s="32"/>
      <c r="G571" s="32"/>
      <c r="H571" s="53">
        <v>1850</v>
      </c>
      <c r="I571" s="54">
        <v>1850</v>
      </c>
      <c r="J571" s="53"/>
      <c r="K571" s="54">
        <f t="shared" si="8"/>
        <v>1</v>
      </c>
    </row>
    <row r="572" spans="1:11" hidden="1" x14ac:dyDescent="0.2">
      <c r="A572" s="2" t="s">
        <v>23</v>
      </c>
      <c r="C572" s="30"/>
      <c r="D572" s="42"/>
      <c r="E572" s="31"/>
      <c r="F572" s="32" t="s">
        <v>59</v>
      </c>
      <c r="G572" s="32" t="s">
        <v>1052</v>
      </c>
      <c r="H572" s="53"/>
      <c r="I572" s="54">
        <v>1850</v>
      </c>
      <c r="J572" s="53"/>
      <c r="K572" s="54" t="str">
        <f t="shared" si="8"/>
        <v>***</v>
      </c>
    </row>
    <row r="573" spans="1:11" x14ac:dyDescent="0.2">
      <c r="A573" s="2" t="s">
        <v>19</v>
      </c>
      <c r="C573" s="24" t="s">
        <v>1010</v>
      </c>
      <c r="D573" s="40" t="s">
        <v>1053</v>
      </c>
      <c r="E573" s="25" t="s">
        <v>1054</v>
      </c>
      <c r="F573" s="26"/>
      <c r="G573" s="26"/>
      <c r="H573" s="49">
        <v>0</v>
      </c>
      <c r="I573" s="50">
        <v>5000</v>
      </c>
      <c r="J573" s="49" t="s">
        <v>21</v>
      </c>
      <c r="K573" s="50" t="str">
        <f t="shared" si="8"/>
        <v>***</v>
      </c>
    </row>
    <row r="574" spans="1:11" x14ac:dyDescent="0.2">
      <c r="A574" s="2" t="s">
        <v>22</v>
      </c>
      <c r="C574" s="27"/>
      <c r="D574" s="41"/>
      <c r="E574" s="28" t="s">
        <v>996</v>
      </c>
      <c r="F574" s="29"/>
      <c r="G574" s="29"/>
      <c r="H574" s="51">
        <v>0</v>
      </c>
      <c r="I574" s="52">
        <v>5000</v>
      </c>
      <c r="J574" s="51"/>
      <c r="K574" s="52" t="str">
        <f t="shared" si="8"/>
        <v>***</v>
      </c>
    </row>
    <row r="575" spans="1:11" x14ac:dyDescent="0.2">
      <c r="A575" s="2" t="s">
        <v>23</v>
      </c>
      <c r="C575" s="30"/>
      <c r="D575" s="42"/>
      <c r="E575" s="31" t="s">
        <v>24</v>
      </c>
      <c r="F575" s="32"/>
      <c r="G575" s="32"/>
      <c r="H575" s="53">
        <v>0</v>
      </c>
      <c r="I575" s="54">
        <v>5000</v>
      </c>
      <c r="J575" s="53"/>
      <c r="K575" s="54" t="str">
        <f t="shared" si="8"/>
        <v>***</v>
      </c>
    </row>
    <row r="576" spans="1:11" hidden="1" x14ac:dyDescent="0.2">
      <c r="A576" s="2" t="s">
        <v>23</v>
      </c>
      <c r="C576" s="30"/>
      <c r="D576" s="42"/>
      <c r="E576" s="31"/>
      <c r="F576" s="32" t="s">
        <v>49</v>
      </c>
      <c r="G576" s="32" t="s">
        <v>1054</v>
      </c>
      <c r="H576" s="53"/>
      <c r="I576" s="54">
        <v>5000</v>
      </c>
      <c r="J576" s="53"/>
      <c r="K576" s="54" t="str">
        <f t="shared" si="8"/>
        <v>***</v>
      </c>
    </row>
    <row r="577" spans="1:11" x14ac:dyDescent="0.2">
      <c r="A577" s="2" t="s">
        <v>19</v>
      </c>
      <c r="C577" s="24" t="s">
        <v>1010</v>
      </c>
      <c r="D577" s="40" t="s">
        <v>1055</v>
      </c>
      <c r="E577" s="25" t="s">
        <v>1056</v>
      </c>
      <c r="F577" s="26"/>
      <c r="G577" s="26"/>
      <c r="H577" s="49">
        <v>10600</v>
      </c>
      <c r="I577" s="50">
        <v>12000</v>
      </c>
      <c r="J577" s="49" t="s">
        <v>21</v>
      </c>
      <c r="K577" s="50">
        <f t="shared" si="8"/>
        <v>1.1320754716981132</v>
      </c>
    </row>
    <row r="578" spans="1:11" x14ac:dyDescent="0.2">
      <c r="A578" s="2" t="s">
        <v>22</v>
      </c>
      <c r="C578" s="27"/>
      <c r="D578" s="41"/>
      <c r="E578" s="28" t="s">
        <v>996</v>
      </c>
      <c r="F578" s="29"/>
      <c r="G578" s="29"/>
      <c r="H578" s="51">
        <v>10600</v>
      </c>
      <c r="I578" s="52">
        <v>12000</v>
      </c>
      <c r="J578" s="51"/>
      <c r="K578" s="52">
        <f t="shared" si="8"/>
        <v>1.1320754716981132</v>
      </c>
    </row>
    <row r="579" spans="1:11" x14ac:dyDescent="0.2">
      <c r="A579" s="2" t="s">
        <v>23</v>
      </c>
      <c r="C579" s="30"/>
      <c r="D579" s="42"/>
      <c r="E579" s="31" t="s">
        <v>24</v>
      </c>
      <c r="F579" s="32"/>
      <c r="G579" s="32"/>
      <c r="H579" s="53">
        <v>10600</v>
      </c>
      <c r="I579" s="54">
        <v>12000</v>
      </c>
      <c r="J579" s="53"/>
      <c r="K579" s="54">
        <f t="shared" si="8"/>
        <v>1.1320754716981132</v>
      </c>
    </row>
    <row r="580" spans="1:11" hidden="1" x14ac:dyDescent="0.2">
      <c r="A580" s="2" t="s">
        <v>23</v>
      </c>
      <c r="C580" s="30"/>
      <c r="D580" s="42"/>
      <c r="E580" s="31"/>
      <c r="F580" s="32" t="s">
        <v>32</v>
      </c>
      <c r="G580" s="32" t="s">
        <v>1057</v>
      </c>
      <c r="H580" s="53"/>
      <c r="I580" s="54">
        <v>12000</v>
      </c>
      <c r="J580" s="53"/>
      <c r="K580" s="54" t="str">
        <f t="shared" si="8"/>
        <v>***</v>
      </c>
    </row>
    <row r="581" spans="1:11" x14ac:dyDescent="0.2">
      <c r="A581" s="2" t="s">
        <v>19</v>
      </c>
      <c r="C581" s="24" t="s">
        <v>1010</v>
      </c>
      <c r="D581" s="40" t="s">
        <v>1058</v>
      </c>
      <c r="E581" s="25" t="s">
        <v>1059</v>
      </c>
      <c r="F581" s="26"/>
      <c r="G581" s="26"/>
      <c r="H581" s="49">
        <v>0</v>
      </c>
      <c r="I581" s="50">
        <v>6000</v>
      </c>
      <c r="J581" s="49" t="s">
        <v>21</v>
      </c>
      <c r="K581" s="50" t="str">
        <f t="shared" si="8"/>
        <v>***</v>
      </c>
    </row>
    <row r="582" spans="1:11" x14ac:dyDescent="0.2">
      <c r="A582" s="2" t="s">
        <v>22</v>
      </c>
      <c r="C582" s="27"/>
      <c r="D582" s="41"/>
      <c r="E582" s="28" t="s">
        <v>996</v>
      </c>
      <c r="F582" s="29"/>
      <c r="G582" s="29"/>
      <c r="H582" s="51">
        <v>0</v>
      </c>
      <c r="I582" s="52">
        <v>6000</v>
      </c>
      <c r="J582" s="51"/>
      <c r="K582" s="52" t="str">
        <f t="shared" si="8"/>
        <v>***</v>
      </c>
    </row>
    <row r="583" spans="1:11" x14ac:dyDescent="0.2">
      <c r="A583" s="2" t="s">
        <v>23</v>
      </c>
      <c r="C583" s="30"/>
      <c r="D583" s="42"/>
      <c r="E583" s="31" t="s">
        <v>24</v>
      </c>
      <c r="F583" s="32"/>
      <c r="G583" s="32"/>
      <c r="H583" s="53">
        <v>0</v>
      </c>
      <c r="I583" s="54">
        <v>6000</v>
      </c>
      <c r="J583" s="53"/>
      <c r="K583" s="54" t="str">
        <f t="shared" si="8"/>
        <v>***</v>
      </c>
    </row>
    <row r="584" spans="1:11" hidden="1" x14ac:dyDescent="0.2">
      <c r="A584" s="2" t="s">
        <v>23</v>
      </c>
      <c r="C584" s="30"/>
      <c r="D584" s="42"/>
      <c r="E584" s="31"/>
      <c r="F584" s="32" t="s">
        <v>49</v>
      </c>
      <c r="G584" s="32" t="s">
        <v>1059</v>
      </c>
      <c r="H584" s="53"/>
      <c r="I584" s="54">
        <v>6000</v>
      </c>
      <c r="J584" s="53"/>
      <c r="K584" s="54" t="str">
        <f t="shared" si="8"/>
        <v>***</v>
      </c>
    </row>
    <row r="585" spans="1:11" x14ac:dyDescent="0.2">
      <c r="A585" s="2" t="s">
        <v>19</v>
      </c>
      <c r="C585" s="24" t="s">
        <v>1010</v>
      </c>
      <c r="D585" s="40" t="s">
        <v>1060</v>
      </c>
      <c r="E585" s="25" t="s">
        <v>1061</v>
      </c>
      <c r="F585" s="26"/>
      <c r="G585" s="26"/>
      <c r="H585" s="49">
        <v>16000</v>
      </c>
      <c r="I585" s="50">
        <v>16000</v>
      </c>
      <c r="J585" s="49" t="s">
        <v>21</v>
      </c>
      <c r="K585" s="50">
        <f t="shared" si="8"/>
        <v>1</v>
      </c>
    </row>
    <row r="586" spans="1:11" x14ac:dyDescent="0.2">
      <c r="A586" s="2" t="s">
        <v>22</v>
      </c>
      <c r="C586" s="27"/>
      <c r="D586" s="41"/>
      <c r="E586" s="28" t="s">
        <v>912</v>
      </c>
      <c r="F586" s="29"/>
      <c r="G586" s="29"/>
      <c r="H586" s="51">
        <v>16000</v>
      </c>
      <c r="I586" s="52">
        <v>16000</v>
      </c>
      <c r="J586" s="51"/>
      <c r="K586" s="52">
        <f t="shared" si="8"/>
        <v>1</v>
      </c>
    </row>
    <row r="587" spans="1:11" x14ac:dyDescent="0.2">
      <c r="A587" s="2" t="s">
        <v>23</v>
      </c>
      <c r="C587" s="30"/>
      <c r="D587" s="42"/>
      <c r="E587" s="31" t="s">
        <v>24</v>
      </c>
      <c r="F587" s="32"/>
      <c r="G587" s="32"/>
      <c r="H587" s="53">
        <v>16000</v>
      </c>
      <c r="I587" s="54">
        <v>16000</v>
      </c>
      <c r="J587" s="53"/>
      <c r="K587" s="54">
        <f t="shared" si="8"/>
        <v>1</v>
      </c>
    </row>
    <row r="588" spans="1:11" hidden="1" x14ac:dyDescent="0.2">
      <c r="A588" s="2" t="s">
        <v>23</v>
      </c>
      <c r="C588" s="30"/>
      <c r="D588" s="42"/>
      <c r="E588" s="31"/>
      <c r="F588" s="32" t="s">
        <v>57</v>
      </c>
      <c r="G588" s="32" t="s">
        <v>1061</v>
      </c>
      <c r="H588" s="53"/>
      <c r="I588" s="54">
        <v>16000</v>
      </c>
      <c r="J588" s="53"/>
      <c r="K588" s="54" t="str">
        <f t="shared" si="8"/>
        <v>***</v>
      </c>
    </row>
    <row r="589" spans="1:11" x14ac:dyDescent="0.2">
      <c r="A589" s="2" t="s">
        <v>19</v>
      </c>
      <c r="C589" s="24" t="s">
        <v>1010</v>
      </c>
      <c r="D589" s="40" t="s">
        <v>1062</v>
      </c>
      <c r="E589" s="25" t="s">
        <v>1063</v>
      </c>
      <c r="F589" s="26"/>
      <c r="G589" s="26"/>
      <c r="H589" s="49">
        <v>35000</v>
      </c>
      <c r="I589" s="50">
        <v>50000</v>
      </c>
      <c r="J589" s="49" t="s">
        <v>21</v>
      </c>
      <c r="K589" s="50">
        <f t="shared" si="8"/>
        <v>1.4285714285714286</v>
      </c>
    </row>
    <row r="590" spans="1:11" x14ac:dyDescent="0.2">
      <c r="A590" s="2" t="s">
        <v>22</v>
      </c>
      <c r="C590" s="27"/>
      <c r="D590" s="41"/>
      <c r="E590" s="28" t="s">
        <v>912</v>
      </c>
      <c r="F590" s="29"/>
      <c r="G590" s="29"/>
      <c r="H590" s="51">
        <v>35000</v>
      </c>
      <c r="I590" s="52">
        <v>50000</v>
      </c>
      <c r="J590" s="51"/>
      <c r="K590" s="52">
        <f t="shared" ref="K590:K653" si="9">IF(H590=0,"***",I590/H590)</f>
        <v>1.4285714285714286</v>
      </c>
    </row>
    <row r="591" spans="1:11" x14ac:dyDescent="0.2">
      <c r="A591" s="2" t="s">
        <v>23</v>
      </c>
      <c r="C591" s="30"/>
      <c r="D591" s="42"/>
      <c r="E591" s="31" t="s">
        <v>58</v>
      </c>
      <c r="F591" s="32"/>
      <c r="G591" s="32"/>
      <c r="H591" s="53">
        <v>35000</v>
      </c>
      <c r="I591" s="54">
        <v>50000</v>
      </c>
      <c r="J591" s="53"/>
      <c r="K591" s="54">
        <f t="shared" si="9"/>
        <v>1.4285714285714286</v>
      </c>
    </row>
    <row r="592" spans="1:11" hidden="1" x14ac:dyDescent="0.2">
      <c r="A592" s="2" t="s">
        <v>23</v>
      </c>
      <c r="C592" s="30"/>
      <c r="D592" s="42"/>
      <c r="E592" s="31"/>
      <c r="F592" s="32" t="s">
        <v>57</v>
      </c>
      <c r="G592" s="32" t="s">
        <v>1063</v>
      </c>
      <c r="H592" s="53"/>
      <c r="I592" s="54">
        <v>50000</v>
      </c>
      <c r="J592" s="53"/>
      <c r="K592" s="54" t="str">
        <f t="shared" si="9"/>
        <v>***</v>
      </c>
    </row>
    <row r="593" spans="1:11" x14ac:dyDescent="0.2">
      <c r="A593" s="2" t="s">
        <v>19</v>
      </c>
      <c r="C593" s="24" t="s">
        <v>1010</v>
      </c>
      <c r="D593" s="40" t="s">
        <v>1064</v>
      </c>
      <c r="E593" s="25" t="s">
        <v>1065</v>
      </c>
      <c r="F593" s="26"/>
      <c r="G593" s="26"/>
      <c r="H593" s="49">
        <v>333600</v>
      </c>
      <c r="I593" s="50">
        <v>310100</v>
      </c>
      <c r="J593" s="49" t="s">
        <v>21</v>
      </c>
      <c r="K593" s="50">
        <f t="shared" si="9"/>
        <v>0.92955635491606714</v>
      </c>
    </row>
    <row r="594" spans="1:11" x14ac:dyDescent="0.2">
      <c r="A594" s="2" t="s">
        <v>22</v>
      </c>
      <c r="C594" s="27"/>
      <c r="D594" s="41"/>
      <c r="E594" s="28" t="s">
        <v>1066</v>
      </c>
      <c r="F594" s="29"/>
      <c r="G594" s="29"/>
      <c r="H594" s="51">
        <v>333600</v>
      </c>
      <c r="I594" s="52">
        <v>310100</v>
      </c>
      <c r="J594" s="51"/>
      <c r="K594" s="52">
        <f t="shared" si="9"/>
        <v>0.92955635491606714</v>
      </c>
    </row>
    <row r="595" spans="1:11" x14ac:dyDescent="0.2">
      <c r="A595" s="2" t="s">
        <v>23</v>
      </c>
      <c r="C595" s="30"/>
      <c r="D595" s="42"/>
      <c r="E595" s="31" t="s">
        <v>58</v>
      </c>
      <c r="F595" s="32"/>
      <c r="G595" s="32"/>
      <c r="H595" s="53">
        <v>333600</v>
      </c>
      <c r="I595" s="54">
        <v>310100</v>
      </c>
      <c r="J595" s="53"/>
      <c r="K595" s="54">
        <f t="shared" si="9"/>
        <v>0.92955635491606714</v>
      </c>
    </row>
    <row r="596" spans="1:11" hidden="1" x14ac:dyDescent="0.2">
      <c r="A596" s="2" t="s">
        <v>23</v>
      </c>
      <c r="C596" s="30"/>
      <c r="D596" s="42"/>
      <c r="E596" s="31"/>
      <c r="F596" s="32" t="s">
        <v>57</v>
      </c>
      <c r="G596" s="32" t="s">
        <v>1065</v>
      </c>
      <c r="H596" s="53"/>
      <c r="I596" s="54">
        <v>310100</v>
      </c>
      <c r="J596" s="53"/>
      <c r="K596" s="54" t="str">
        <f t="shared" si="9"/>
        <v>***</v>
      </c>
    </row>
    <row r="597" spans="1:11" x14ac:dyDescent="0.2">
      <c r="A597" s="2" t="s">
        <v>19</v>
      </c>
      <c r="C597" s="24" t="s">
        <v>1010</v>
      </c>
      <c r="D597" s="40" t="s">
        <v>1067</v>
      </c>
      <c r="E597" s="25" t="s">
        <v>1068</v>
      </c>
      <c r="F597" s="26"/>
      <c r="G597" s="26"/>
      <c r="H597" s="49">
        <v>0</v>
      </c>
      <c r="I597" s="50">
        <v>12400</v>
      </c>
      <c r="J597" s="49" t="s">
        <v>21</v>
      </c>
      <c r="K597" s="50" t="str">
        <f t="shared" si="9"/>
        <v>***</v>
      </c>
    </row>
    <row r="598" spans="1:11" x14ac:dyDescent="0.2">
      <c r="A598" s="2" t="s">
        <v>22</v>
      </c>
      <c r="C598" s="27"/>
      <c r="D598" s="41"/>
      <c r="E598" s="28" t="s">
        <v>1066</v>
      </c>
      <c r="F598" s="29"/>
      <c r="G598" s="29"/>
      <c r="H598" s="51">
        <v>0</v>
      </c>
      <c r="I598" s="52">
        <v>12400</v>
      </c>
      <c r="J598" s="51"/>
      <c r="K598" s="52" t="str">
        <f t="shared" si="9"/>
        <v>***</v>
      </c>
    </row>
    <row r="599" spans="1:11" x14ac:dyDescent="0.2">
      <c r="A599" s="2" t="s">
        <v>23</v>
      </c>
      <c r="C599" s="30"/>
      <c r="D599" s="42"/>
      <c r="E599" s="31" t="s">
        <v>24</v>
      </c>
      <c r="F599" s="32"/>
      <c r="G599" s="32"/>
      <c r="H599" s="53">
        <v>0</v>
      </c>
      <c r="I599" s="54">
        <v>12400</v>
      </c>
      <c r="J599" s="53"/>
      <c r="K599" s="54" t="str">
        <f t="shared" si="9"/>
        <v>***</v>
      </c>
    </row>
    <row r="600" spans="1:11" hidden="1" x14ac:dyDescent="0.2">
      <c r="A600" s="2" t="s">
        <v>23</v>
      </c>
      <c r="C600" s="30"/>
      <c r="D600" s="42"/>
      <c r="E600" s="31"/>
      <c r="F600" s="32" t="s">
        <v>32</v>
      </c>
      <c r="G600" s="32" t="s">
        <v>1068</v>
      </c>
      <c r="H600" s="53"/>
      <c r="I600" s="54">
        <v>12400</v>
      </c>
      <c r="J600" s="53"/>
      <c r="K600" s="54" t="str">
        <f t="shared" si="9"/>
        <v>***</v>
      </c>
    </row>
    <row r="601" spans="1:11" x14ac:dyDescent="0.2">
      <c r="A601" s="2" t="s">
        <v>19</v>
      </c>
      <c r="C601" s="24" t="s">
        <v>1010</v>
      </c>
      <c r="D601" s="40" t="s">
        <v>1069</v>
      </c>
      <c r="E601" s="25" t="s">
        <v>1070</v>
      </c>
      <c r="F601" s="26"/>
      <c r="G601" s="26"/>
      <c r="H601" s="49">
        <v>0</v>
      </c>
      <c r="I601" s="50">
        <v>2000</v>
      </c>
      <c r="J601" s="49" t="s">
        <v>21</v>
      </c>
      <c r="K601" s="50" t="str">
        <f t="shared" si="9"/>
        <v>***</v>
      </c>
    </row>
    <row r="602" spans="1:11" x14ac:dyDescent="0.2">
      <c r="A602" s="2" t="s">
        <v>22</v>
      </c>
      <c r="C602" s="27"/>
      <c r="D602" s="41"/>
      <c r="E602" s="28" t="s">
        <v>912</v>
      </c>
      <c r="F602" s="29"/>
      <c r="G602" s="29"/>
      <c r="H602" s="51">
        <v>0</v>
      </c>
      <c r="I602" s="52">
        <v>2000</v>
      </c>
      <c r="J602" s="51"/>
      <c r="K602" s="52" t="str">
        <f t="shared" si="9"/>
        <v>***</v>
      </c>
    </row>
    <row r="603" spans="1:11" x14ac:dyDescent="0.2">
      <c r="A603" s="2" t="s">
        <v>23</v>
      </c>
      <c r="C603" s="30"/>
      <c r="D603" s="42"/>
      <c r="E603" s="31" t="s">
        <v>56</v>
      </c>
      <c r="F603" s="32"/>
      <c r="G603" s="32"/>
      <c r="H603" s="53">
        <v>0</v>
      </c>
      <c r="I603" s="54">
        <v>2000</v>
      </c>
      <c r="J603" s="53"/>
      <c r="K603" s="54" t="str">
        <f t="shared" si="9"/>
        <v>***</v>
      </c>
    </row>
    <row r="604" spans="1:11" hidden="1" x14ac:dyDescent="0.2">
      <c r="A604" s="2" t="s">
        <v>23</v>
      </c>
      <c r="C604" s="30"/>
      <c r="D604" s="42"/>
      <c r="E604" s="31"/>
      <c r="F604" s="32" t="s">
        <v>57</v>
      </c>
      <c r="G604" s="32" t="s">
        <v>1071</v>
      </c>
      <c r="H604" s="53"/>
      <c r="I604" s="54">
        <v>2000</v>
      </c>
      <c r="J604" s="53"/>
      <c r="K604" s="54" t="str">
        <f t="shared" si="9"/>
        <v>***</v>
      </c>
    </row>
    <row r="605" spans="1:11" x14ac:dyDescent="0.2">
      <c r="A605" s="2" t="s">
        <v>19</v>
      </c>
      <c r="C605" s="24" t="s">
        <v>1010</v>
      </c>
      <c r="D605" s="40" t="s">
        <v>1072</v>
      </c>
      <c r="E605" s="25" t="s">
        <v>1073</v>
      </c>
      <c r="F605" s="26"/>
      <c r="G605" s="26"/>
      <c r="H605" s="49">
        <v>0</v>
      </c>
      <c r="I605" s="50">
        <v>5000</v>
      </c>
      <c r="J605" s="49" t="s">
        <v>21</v>
      </c>
      <c r="K605" s="50" t="str">
        <f t="shared" si="9"/>
        <v>***</v>
      </c>
    </row>
    <row r="606" spans="1:11" x14ac:dyDescent="0.2">
      <c r="A606" s="2" t="s">
        <v>22</v>
      </c>
      <c r="C606" s="27"/>
      <c r="D606" s="41"/>
      <c r="E606" s="28" t="s">
        <v>912</v>
      </c>
      <c r="F606" s="29"/>
      <c r="G606" s="29"/>
      <c r="H606" s="51">
        <v>0</v>
      </c>
      <c r="I606" s="52">
        <v>5000</v>
      </c>
      <c r="J606" s="51"/>
      <c r="K606" s="52" t="str">
        <f t="shared" si="9"/>
        <v>***</v>
      </c>
    </row>
    <row r="607" spans="1:11" x14ac:dyDescent="0.2">
      <c r="A607" s="2" t="s">
        <v>23</v>
      </c>
      <c r="C607" s="30"/>
      <c r="D607" s="42"/>
      <c r="E607" s="31" t="s">
        <v>24</v>
      </c>
      <c r="F607" s="32"/>
      <c r="G607" s="32"/>
      <c r="H607" s="53">
        <v>0</v>
      </c>
      <c r="I607" s="54">
        <v>5000</v>
      </c>
      <c r="J607" s="53"/>
      <c r="K607" s="54" t="str">
        <f t="shared" si="9"/>
        <v>***</v>
      </c>
    </row>
    <row r="608" spans="1:11" hidden="1" x14ac:dyDescent="0.2">
      <c r="A608" s="2" t="s">
        <v>23</v>
      </c>
      <c r="C608" s="30"/>
      <c r="D608" s="42"/>
      <c r="E608" s="31"/>
      <c r="F608" s="32" t="s">
        <v>49</v>
      </c>
      <c r="G608" s="32" t="s">
        <v>1074</v>
      </c>
      <c r="H608" s="53"/>
      <c r="I608" s="54">
        <v>5000</v>
      </c>
      <c r="J608" s="53"/>
      <c r="K608" s="54" t="str">
        <f t="shared" si="9"/>
        <v>***</v>
      </c>
    </row>
    <row r="609" spans="1:11" x14ac:dyDescent="0.2">
      <c r="A609" s="2" t="s">
        <v>19</v>
      </c>
      <c r="C609" s="24" t="s">
        <v>1010</v>
      </c>
      <c r="D609" s="40" t="s">
        <v>1075</v>
      </c>
      <c r="E609" s="25" t="s">
        <v>1076</v>
      </c>
      <c r="F609" s="26"/>
      <c r="G609" s="26"/>
      <c r="H609" s="49">
        <v>0</v>
      </c>
      <c r="I609" s="50">
        <v>3000</v>
      </c>
      <c r="J609" s="49" t="s">
        <v>21</v>
      </c>
      <c r="K609" s="50" t="str">
        <f t="shared" si="9"/>
        <v>***</v>
      </c>
    </row>
    <row r="610" spans="1:11" x14ac:dyDescent="0.2">
      <c r="A610" s="2" t="s">
        <v>22</v>
      </c>
      <c r="C610" s="27"/>
      <c r="D610" s="41"/>
      <c r="E610" s="28" t="s">
        <v>996</v>
      </c>
      <c r="F610" s="29"/>
      <c r="G610" s="29"/>
      <c r="H610" s="51">
        <v>0</v>
      </c>
      <c r="I610" s="52">
        <v>3000</v>
      </c>
      <c r="J610" s="51"/>
      <c r="K610" s="52" t="str">
        <f t="shared" si="9"/>
        <v>***</v>
      </c>
    </row>
    <row r="611" spans="1:11" x14ac:dyDescent="0.2">
      <c r="A611" s="2" t="s">
        <v>23</v>
      </c>
      <c r="C611" s="30"/>
      <c r="D611" s="42"/>
      <c r="E611" s="31" t="s">
        <v>24</v>
      </c>
      <c r="F611" s="32"/>
      <c r="G611" s="32"/>
      <c r="H611" s="53">
        <v>0</v>
      </c>
      <c r="I611" s="54">
        <v>3000</v>
      </c>
      <c r="J611" s="53"/>
      <c r="K611" s="54" t="str">
        <f t="shared" si="9"/>
        <v>***</v>
      </c>
    </row>
    <row r="612" spans="1:11" hidden="1" x14ac:dyDescent="0.2">
      <c r="A612" s="2" t="s">
        <v>23</v>
      </c>
      <c r="C612" s="30"/>
      <c r="D612" s="42"/>
      <c r="E612" s="31"/>
      <c r="F612" s="32" t="s">
        <v>32</v>
      </c>
      <c r="G612" s="32" t="s">
        <v>1076</v>
      </c>
      <c r="H612" s="53"/>
      <c r="I612" s="54">
        <v>3000</v>
      </c>
      <c r="J612" s="53"/>
      <c r="K612" s="54" t="str">
        <f t="shared" si="9"/>
        <v>***</v>
      </c>
    </row>
    <row r="613" spans="1:11" x14ac:dyDescent="0.2">
      <c r="A613" s="2" t="s">
        <v>19</v>
      </c>
      <c r="C613" s="24" t="s">
        <v>1010</v>
      </c>
      <c r="D613" s="40" t="s">
        <v>1077</v>
      </c>
      <c r="E613" s="25" t="s">
        <v>1078</v>
      </c>
      <c r="F613" s="26"/>
      <c r="G613" s="26"/>
      <c r="H613" s="49">
        <v>0</v>
      </c>
      <c r="I613" s="50">
        <v>100000</v>
      </c>
      <c r="J613" s="49" t="s">
        <v>21</v>
      </c>
      <c r="K613" s="50" t="str">
        <f t="shared" si="9"/>
        <v>***</v>
      </c>
    </row>
    <row r="614" spans="1:11" x14ac:dyDescent="0.2">
      <c r="A614" s="2" t="s">
        <v>22</v>
      </c>
      <c r="C614" s="27"/>
      <c r="D614" s="41"/>
      <c r="E614" s="28" t="s">
        <v>996</v>
      </c>
      <c r="F614" s="29"/>
      <c r="G614" s="29"/>
      <c r="H614" s="51">
        <v>0</v>
      </c>
      <c r="I614" s="52">
        <v>100000</v>
      </c>
      <c r="J614" s="51"/>
      <c r="K614" s="52" t="str">
        <f t="shared" si="9"/>
        <v>***</v>
      </c>
    </row>
    <row r="615" spans="1:11" x14ac:dyDescent="0.2">
      <c r="A615" s="2" t="s">
        <v>23</v>
      </c>
      <c r="C615" s="30"/>
      <c r="D615" s="42"/>
      <c r="E615" s="31" t="s">
        <v>24</v>
      </c>
      <c r="F615" s="32"/>
      <c r="G615" s="32"/>
      <c r="H615" s="53">
        <v>0</v>
      </c>
      <c r="I615" s="54">
        <v>100000</v>
      </c>
      <c r="J615" s="53"/>
      <c r="K615" s="54" t="str">
        <f t="shared" si="9"/>
        <v>***</v>
      </c>
    </row>
    <row r="616" spans="1:11" hidden="1" x14ac:dyDescent="0.2">
      <c r="A616" s="2" t="s">
        <v>23</v>
      </c>
      <c r="C616" s="30"/>
      <c r="D616" s="42"/>
      <c r="E616" s="31"/>
      <c r="F616" s="32" t="s">
        <v>327</v>
      </c>
      <c r="G616" s="32" t="s">
        <v>1079</v>
      </c>
      <c r="H616" s="53"/>
      <c r="I616" s="54">
        <v>100000</v>
      </c>
      <c r="J616" s="53"/>
      <c r="K616" s="54" t="str">
        <f t="shared" si="9"/>
        <v>***</v>
      </c>
    </row>
    <row r="617" spans="1:11" x14ac:dyDescent="0.2">
      <c r="A617" s="2" t="s">
        <v>19</v>
      </c>
      <c r="C617" s="24" t="s">
        <v>1010</v>
      </c>
      <c r="D617" s="40" t="s">
        <v>1080</v>
      </c>
      <c r="E617" s="25" t="s">
        <v>1081</v>
      </c>
      <c r="F617" s="26"/>
      <c r="G617" s="26"/>
      <c r="H617" s="49">
        <v>0</v>
      </c>
      <c r="I617" s="50">
        <v>20000</v>
      </c>
      <c r="J617" s="49" t="s">
        <v>21</v>
      </c>
      <c r="K617" s="50" t="str">
        <f t="shared" si="9"/>
        <v>***</v>
      </c>
    </row>
    <row r="618" spans="1:11" x14ac:dyDescent="0.2">
      <c r="A618" s="2" t="s">
        <v>22</v>
      </c>
      <c r="C618" s="27"/>
      <c r="D618" s="41"/>
      <c r="E618" s="28" t="s">
        <v>996</v>
      </c>
      <c r="F618" s="29"/>
      <c r="G618" s="29"/>
      <c r="H618" s="51">
        <v>0</v>
      </c>
      <c r="I618" s="52">
        <v>20000</v>
      </c>
      <c r="J618" s="51"/>
      <c r="K618" s="52" t="str">
        <f t="shared" si="9"/>
        <v>***</v>
      </c>
    </row>
    <row r="619" spans="1:11" x14ac:dyDescent="0.2">
      <c r="A619" s="2" t="s">
        <v>23</v>
      </c>
      <c r="C619" s="30"/>
      <c r="D619" s="42"/>
      <c r="E619" s="31" t="s">
        <v>24</v>
      </c>
      <c r="F619" s="32"/>
      <c r="G619" s="32"/>
      <c r="H619" s="53">
        <v>0</v>
      </c>
      <c r="I619" s="54">
        <v>20000</v>
      </c>
      <c r="J619" s="53"/>
      <c r="K619" s="54" t="str">
        <f t="shared" si="9"/>
        <v>***</v>
      </c>
    </row>
    <row r="620" spans="1:11" hidden="1" x14ac:dyDescent="0.2">
      <c r="A620" s="2" t="s">
        <v>23</v>
      </c>
      <c r="C620" s="30"/>
      <c r="D620" s="42"/>
      <c r="E620" s="31"/>
      <c r="F620" s="32" t="s">
        <v>49</v>
      </c>
      <c r="G620" s="32" t="s">
        <v>1082</v>
      </c>
      <c r="H620" s="53"/>
      <c r="I620" s="54">
        <v>20000</v>
      </c>
      <c r="J620" s="53"/>
      <c r="K620" s="54" t="str">
        <f t="shared" si="9"/>
        <v>***</v>
      </c>
    </row>
    <row r="621" spans="1:11" x14ac:dyDescent="0.2">
      <c r="A621" s="2" t="s">
        <v>19</v>
      </c>
      <c r="C621" s="24" t="s">
        <v>1010</v>
      </c>
      <c r="D621" s="40" t="s">
        <v>1083</v>
      </c>
      <c r="E621" s="25" t="s">
        <v>1084</v>
      </c>
      <c r="F621" s="26"/>
      <c r="G621" s="26"/>
      <c r="H621" s="49">
        <v>0</v>
      </c>
      <c r="I621" s="50">
        <v>4000</v>
      </c>
      <c r="J621" s="49" t="s">
        <v>21</v>
      </c>
      <c r="K621" s="50" t="str">
        <f t="shared" si="9"/>
        <v>***</v>
      </c>
    </row>
    <row r="622" spans="1:11" x14ac:dyDescent="0.2">
      <c r="A622" s="2" t="s">
        <v>22</v>
      </c>
      <c r="C622" s="27"/>
      <c r="D622" s="41"/>
      <c r="E622" s="28" t="s">
        <v>996</v>
      </c>
      <c r="F622" s="29"/>
      <c r="G622" s="29"/>
      <c r="H622" s="51">
        <v>0</v>
      </c>
      <c r="I622" s="52">
        <v>4000</v>
      </c>
      <c r="J622" s="51"/>
      <c r="K622" s="52" t="str">
        <f t="shared" si="9"/>
        <v>***</v>
      </c>
    </row>
    <row r="623" spans="1:11" x14ac:dyDescent="0.2">
      <c r="A623" s="2" t="s">
        <v>23</v>
      </c>
      <c r="C623" s="30"/>
      <c r="D623" s="42"/>
      <c r="E623" s="31" t="s">
        <v>24</v>
      </c>
      <c r="F623" s="32"/>
      <c r="G623" s="32"/>
      <c r="H623" s="53">
        <v>0</v>
      </c>
      <c r="I623" s="54">
        <v>4000</v>
      </c>
      <c r="J623" s="53"/>
      <c r="K623" s="54" t="str">
        <f t="shared" si="9"/>
        <v>***</v>
      </c>
    </row>
    <row r="624" spans="1:11" hidden="1" x14ac:dyDescent="0.2">
      <c r="A624" s="2" t="s">
        <v>23</v>
      </c>
      <c r="C624" s="30"/>
      <c r="D624" s="42"/>
      <c r="E624" s="31"/>
      <c r="F624" s="32" t="s">
        <v>49</v>
      </c>
      <c r="G624" s="32" t="s">
        <v>1085</v>
      </c>
      <c r="H624" s="53"/>
      <c r="I624" s="54">
        <v>4000</v>
      </c>
      <c r="J624" s="53"/>
      <c r="K624" s="54" t="str">
        <f t="shared" si="9"/>
        <v>***</v>
      </c>
    </row>
    <row r="625" spans="1:11" x14ac:dyDescent="0.2">
      <c r="A625" s="2" t="s">
        <v>19</v>
      </c>
      <c r="C625" s="24" t="s">
        <v>1010</v>
      </c>
      <c r="D625" s="40" t="s">
        <v>1086</v>
      </c>
      <c r="E625" s="25" t="s">
        <v>1087</v>
      </c>
      <c r="F625" s="26"/>
      <c r="G625" s="26"/>
      <c r="H625" s="49">
        <v>0</v>
      </c>
      <c r="I625" s="50">
        <v>10000</v>
      </c>
      <c r="J625" s="49" t="s">
        <v>21</v>
      </c>
      <c r="K625" s="50" t="str">
        <f t="shared" si="9"/>
        <v>***</v>
      </c>
    </row>
    <row r="626" spans="1:11" x14ac:dyDescent="0.2">
      <c r="A626" s="2" t="s">
        <v>22</v>
      </c>
      <c r="C626" s="27"/>
      <c r="D626" s="41"/>
      <c r="E626" s="28" t="s">
        <v>996</v>
      </c>
      <c r="F626" s="29"/>
      <c r="G626" s="29"/>
      <c r="H626" s="51">
        <v>0</v>
      </c>
      <c r="I626" s="52">
        <v>10000</v>
      </c>
      <c r="J626" s="51"/>
      <c r="K626" s="52" t="str">
        <f t="shared" si="9"/>
        <v>***</v>
      </c>
    </row>
    <row r="627" spans="1:11" x14ac:dyDescent="0.2">
      <c r="A627" s="2" t="s">
        <v>23</v>
      </c>
      <c r="C627" s="30"/>
      <c r="D627" s="42"/>
      <c r="E627" s="31" t="s">
        <v>24</v>
      </c>
      <c r="F627" s="32"/>
      <c r="G627" s="32"/>
      <c r="H627" s="53">
        <v>0</v>
      </c>
      <c r="I627" s="54">
        <v>10000</v>
      </c>
      <c r="J627" s="53"/>
      <c r="K627" s="54" t="str">
        <f t="shared" si="9"/>
        <v>***</v>
      </c>
    </row>
    <row r="628" spans="1:11" hidden="1" x14ac:dyDescent="0.2">
      <c r="A628" s="2" t="s">
        <v>23</v>
      </c>
      <c r="C628" s="30"/>
      <c r="D628" s="42"/>
      <c r="E628" s="31"/>
      <c r="F628" s="32" t="s">
        <v>49</v>
      </c>
      <c r="G628" s="32" t="s">
        <v>1088</v>
      </c>
      <c r="H628" s="53"/>
      <c r="I628" s="54">
        <v>10000</v>
      </c>
      <c r="J628" s="53"/>
      <c r="K628" s="54" t="str">
        <f t="shared" si="9"/>
        <v>***</v>
      </c>
    </row>
    <row r="629" spans="1:11" x14ac:dyDescent="0.2">
      <c r="A629" s="2" t="s">
        <v>19</v>
      </c>
      <c r="C629" s="24" t="s">
        <v>1010</v>
      </c>
      <c r="D629" s="40" t="s">
        <v>1089</v>
      </c>
      <c r="E629" s="25" t="s">
        <v>1090</v>
      </c>
      <c r="F629" s="26"/>
      <c r="G629" s="26"/>
      <c r="H629" s="49">
        <v>400</v>
      </c>
      <c r="I629" s="50">
        <v>8500</v>
      </c>
      <c r="J629" s="49" t="s">
        <v>21</v>
      </c>
      <c r="K629" s="50">
        <f t="shared" si="9"/>
        <v>21.25</v>
      </c>
    </row>
    <row r="630" spans="1:11" x14ac:dyDescent="0.2">
      <c r="A630" s="2" t="s">
        <v>22</v>
      </c>
      <c r="C630" s="27"/>
      <c r="D630" s="41"/>
      <c r="E630" s="28" t="s">
        <v>912</v>
      </c>
      <c r="F630" s="29"/>
      <c r="G630" s="29"/>
      <c r="H630" s="51">
        <v>320</v>
      </c>
      <c r="I630" s="52">
        <v>8500</v>
      </c>
      <c r="J630" s="51"/>
      <c r="K630" s="52">
        <f t="shared" si="9"/>
        <v>26.5625</v>
      </c>
    </row>
    <row r="631" spans="1:11" x14ac:dyDescent="0.2">
      <c r="A631" s="2" t="s">
        <v>23</v>
      </c>
      <c r="C631" s="30"/>
      <c r="D631" s="42"/>
      <c r="E631" s="31" t="s">
        <v>71</v>
      </c>
      <c r="F631" s="32"/>
      <c r="G631" s="32"/>
      <c r="H631" s="53">
        <v>320</v>
      </c>
      <c r="I631" s="54">
        <v>1390</v>
      </c>
      <c r="J631" s="53"/>
      <c r="K631" s="54">
        <f t="shared" si="9"/>
        <v>4.34375</v>
      </c>
    </row>
    <row r="632" spans="1:11" hidden="1" x14ac:dyDescent="0.2">
      <c r="A632" s="2" t="s">
        <v>23</v>
      </c>
      <c r="C632" s="30"/>
      <c r="D632" s="42"/>
      <c r="E632" s="31"/>
      <c r="F632" s="32" t="s">
        <v>72</v>
      </c>
      <c r="G632" s="32" t="s">
        <v>1090</v>
      </c>
      <c r="H632" s="53"/>
      <c r="I632" s="54">
        <v>88.1</v>
      </c>
      <c r="J632" s="53"/>
      <c r="K632" s="54" t="str">
        <f t="shared" si="9"/>
        <v>***</v>
      </c>
    </row>
    <row r="633" spans="1:11" hidden="1" x14ac:dyDescent="0.2">
      <c r="A633" s="2" t="s">
        <v>23</v>
      </c>
      <c r="C633" s="30"/>
      <c r="D633" s="42"/>
      <c r="E633" s="31"/>
      <c r="F633" s="32" t="s">
        <v>73</v>
      </c>
      <c r="G633" s="32" t="s">
        <v>1090</v>
      </c>
      <c r="H633" s="53"/>
      <c r="I633" s="54">
        <v>22.1</v>
      </c>
      <c r="J633" s="53"/>
      <c r="K633" s="54" t="str">
        <f t="shared" si="9"/>
        <v>***</v>
      </c>
    </row>
    <row r="634" spans="1:11" hidden="1" x14ac:dyDescent="0.2">
      <c r="A634" s="2" t="s">
        <v>23</v>
      </c>
      <c r="C634" s="30"/>
      <c r="D634" s="42"/>
      <c r="E634" s="31"/>
      <c r="F634" s="32" t="s">
        <v>74</v>
      </c>
      <c r="G634" s="32" t="s">
        <v>1090</v>
      </c>
      <c r="H634" s="53"/>
      <c r="I634" s="54">
        <v>7.8</v>
      </c>
      <c r="J634" s="53"/>
      <c r="K634" s="54" t="str">
        <f t="shared" si="9"/>
        <v>***</v>
      </c>
    </row>
    <row r="635" spans="1:11" hidden="1" x14ac:dyDescent="0.2">
      <c r="A635" s="2" t="s">
        <v>23</v>
      </c>
      <c r="C635" s="30"/>
      <c r="D635" s="42"/>
      <c r="E635" s="31"/>
      <c r="F635" s="32" t="s">
        <v>32</v>
      </c>
      <c r="G635" s="32" t="s">
        <v>1090</v>
      </c>
      <c r="H635" s="53"/>
      <c r="I635" s="54">
        <v>1270</v>
      </c>
      <c r="J635" s="53"/>
      <c r="K635" s="54" t="str">
        <f t="shared" si="9"/>
        <v>***</v>
      </c>
    </row>
    <row r="636" spans="1:11" hidden="1" x14ac:dyDescent="0.2">
      <c r="A636" s="2" t="s">
        <v>23</v>
      </c>
      <c r="C636" s="30"/>
      <c r="D636" s="42"/>
      <c r="E636" s="31"/>
      <c r="F636" s="32" t="s">
        <v>75</v>
      </c>
      <c r="G636" s="32" t="s">
        <v>1090</v>
      </c>
      <c r="H636" s="53"/>
      <c r="I636" s="54">
        <v>2</v>
      </c>
      <c r="J636" s="53"/>
      <c r="K636" s="54" t="str">
        <f t="shared" si="9"/>
        <v>***</v>
      </c>
    </row>
    <row r="637" spans="1:11" x14ac:dyDescent="0.2">
      <c r="A637" s="2" t="s">
        <v>23</v>
      </c>
      <c r="C637" s="30"/>
      <c r="D637" s="42"/>
      <c r="E637" s="31" t="s">
        <v>76</v>
      </c>
      <c r="F637" s="32"/>
      <c r="G637" s="32"/>
      <c r="H637" s="53">
        <v>0</v>
      </c>
      <c r="I637" s="54">
        <v>3160</v>
      </c>
      <c r="J637" s="53"/>
      <c r="K637" s="54" t="str">
        <f t="shared" si="9"/>
        <v>***</v>
      </c>
    </row>
    <row r="638" spans="1:11" hidden="1" x14ac:dyDescent="0.2">
      <c r="A638" s="2" t="s">
        <v>23</v>
      </c>
      <c r="C638" s="30"/>
      <c r="D638" s="42"/>
      <c r="E638" s="31"/>
      <c r="F638" s="32" t="s">
        <v>32</v>
      </c>
      <c r="G638" s="32" t="s">
        <v>1090</v>
      </c>
      <c r="H638" s="53"/>
      <c r="I638" s="54">
        <v>3160</v>
      </c>
      <c r="J638" s="53"/>
      <c r="K638" s="54" t="str">
        <f t="shared" si="9"/>
        <v>***</v>
      </c>
    </row>
    <row r="639" spans="1:11" x14ac:dyDescent="0.2">
      <c r="A639" s="2" t="s">
        <v>23</v>
      </c>
      <c r="C639" s="30"/>
      <c r="D639" s="42"/>
      <c r="E639" s="31" t="s">
        <v>77</v>
      </c>
      <c r="F639" s="32"/>
      <c r="G639" s="32"/>
      <c r="H639" s="53">
        <v>0</v>
      </c>
      <c r="I639" s="54">
        <v>3950</v>
      </c>
      <c r="J639" s="53"/>
      <c r="K639" s="54" t="str">
        <f t="shared" si="9"/>
        <v>***</v>
      </c>
    </row>
    <row r="640" spans="1:11" hidden="1" x14ac:dyDescent="0.2">
      <c r="A640" s="2" t="s">
        <v>23</v>
      </c>
      <c r="C640" s="30"/>
      <c r="D640" s="42"/>
      <c r="E640" s="31"/>
      <c r="F640" s="32" t="s">
        <v>32</v>
      </c>
      <c r="G640" s="32" t="s">
        <v>1090</v>
      </c>
      <c r="H640" s="53"/>
      <c r="I640" s="54">
        <v>3950</v>
      </c>
      <c r="J640" s="53"/>
      <c r="K640" s="54" t="str">
        <f t="shared" si="9"/>
        <v>***</v>
      </c>
    </row>
    <row r="641" spans="1:11" x14ac:dyDescent="0.2">
      <c r="A641" s="2" t="s">
        <v>19</v>
      </c>
      <c r="C641" s="24" t="s">
        <v>1010</v>
      </c>
      <c r="D641" s="40" t="s">
        <v>1091</v>
      </c>
      <c r="E641" s="25" t="s">
        <v>1092</v>
      </c>
      <c r="F641" s="26"/>
      <c r="G641" s="26"/>
      <c r="H641" s="49">
        <v>0</v>
      </c>
      <c r="I641" s="50">
        <v>489.1</v>
      </c>
      <c r="J641" s="49" t="s">
        <v>21</v>
      </c>
      <c r="K641" s="50" t="str">
        <f t="shared" si="9"/>
        <v>***</v>
      </c>
    </row>
    <row r="642" spans="1:11" x14ac:dyDescent="0.2">
      <c r="A642" s="2" t="s">
        <v>22</v>
      </c>
      <c r="C642" s="27"/>
      <c r="D642" s="41"/>
      <c r="E642" s="28" t="s">
        <v>70</v>
      </c>
      <c r="F642" s="29"/>
      <c r="G642" s="29"/>
      <c r="H642" s="51">
        <v>0</v>
      </c>
      <c r="I642" s="52">
        <v>28.8</v>
      </c>
      <c r="J642" s="51"/>
      <c r="K642" s="52" t="str">
        <f t="shared" si="9"/>
        <v>***</v>
      </c>
    </row>
    <row r="643" spans="1:11" x14ac:dyDescent="0.2">
      <c r="A643" s="2" t="s">
        <v>23</v>
      </c>
      <c r="C643" s="30"/>
      <c r="D643" s="42"/>
      <c r="E643" s="31" t="s">
        <v>71</v>
      </c>
      <c r="F643" s="32"/>
      <c r="G643" s="32"/>
      <c r="H643" s="53">
        <v>0</v>
      </c>
      <c r="I643" s="54">
        <v>3</v>
      </c>
      <c r="J643" s="53"/>
      <c r="K643" s="54" t="str">
        <f t="shared" si="9"/>
        <v>***</v>
      </c>
    </row>
    <row r="644" spans="1:11" hidden="1" x14ac:dyDescent="0.2">
      <c r="A644" s="2" t="s">
        <v>23</v>
      </c>
      <c r="C644" s="30"/>
      <c r="D644" s="42"/>
      <c r="E644" s="31"/>
      <c r="F644" s="32" t="s">
        <v>72</v>
      </c>
      <c r="G644" s="32" t="s">
        <v>1093</v>
      </c>
      <c r="H644" s="53"/>
      <c r="I644" s="54">
        <v>2.1</v>
      </c>
      <c r="J644" s="53"/>
      <c r="K644" s="54" t="str">
        <f t="shared" si="9"/>
        <v>***</v>
      </c>
    </row>
    <row r="645" spans="1:11" hidden="1" x14ac:dyDescent="0.2">
      <c r="A645" s="2" t="s">
        <v>23</v>
      </c>
      <c r="C645" s="30"/>
      <c r="D645" s="42"/>
      <c r="E645" s="31"/>
      <c r="F645" s="32" t="s">
        <v>73</v>
      </c>
      <c r="G645" s="32" t="s">
        <v>1093</v>
      </c>
      <c r="H645" s="53"/>
      <c r="I645" s="54">
        <v>0.6</v>
      </c>
      <c r="J645" s="53"/>
      <c r="K645" s="54" t="str">
        <f t="shared" si="9"/>
        <v>***</v>
      </c>
    </row>
    <row r="646" spans="1:11" hidden="1" x14ac:dyDescent="0.2">
      <c r="A646" s="2" t="s">
        <v>23</v>
      </c>
      <c r="C646" s="30"/>
      <c r="D646" s="42"/>
      <c r="E646" s="31"/>
      <c r="F646" s="32" t="s">
        <v>74</v>
      </c>
      <c r="G646" s="32" t="s">
        <v>1093</v>
      </c>
      <c r="H646" s="53"/>
      <c r="I646" s="54">
        <v>0.2</v>
      </c>
      <c r="J646" s="53"/>
      <c r="K646" s="54" t="str">
        <f t="shared" si="9"/>
        <v>***</v>
      </c>
    </row>
    <row r="647" spans="1:11" hidden="1" x14ac:dyDescent="0.2">
      <c r="A647" s="2" t="s">
        <v>23</v>
      </c>
      <c r="C647" s="30"/>
      <c r="D647" s="42"/>
      <c r="E647" s="31"/>
      <c r="F647" s="32" t="s">
        <v>75</v>
      </c>
      <c r="G647" s="32" t="s">
        <v>1093</v>
      </c>
      <c r="H647" s="53"/>
      <c r="I647" s="54">
        <v>0.1</v>
      </c>
      <c r="J647" s="53"/>
      <c r="K647" s="54" t="str">
        <f t="shared" si="9"/>
        <v>***</v>
      </c>
    </row>
    <row r="648" spans="1:11" x14ac:dyDescent="0.2">
      <c r="A648" s="2" t="s">
        <v>23</v>
      </c>
      <c r="C648" s="30"/>
      <c r="D648" s="42"/>
      <c r="E648" s="31" t="s">
        <v>76</v>
      </c>
      <c r="F648" s="32"/>
      <c r="G648" s="32"/>
      <c r="H648" s="53">
        <v>0</v>
      </c>
      <c r="I648" s="54">
        <v>11.4</v>
      </c>
      <c r="J648" s="53"/>
      <c r="K648" s="54" t="str">
        <f t="shared" si="9"/>
        <v>***</v>
      </c>
    </row>
    <row r="649" spans="1:11" hidden="1" x14ac:dyDescent="0.2">
      <c r="A649" s="2" t="s">
        <v>23</v>
      </c>
      <c r="C649" s="30"/>
      <c r="D649" s="42"/>
      <c r="E649" s="31"/>
      <c r="F649" s="32" t="s">
        <v>72</v>
      </c>
      <c r="G649" s="32" t="s">
        <v>1093</v>
      </c>
      <c r="H649" s="53"/>
      <c r="I649" s="54">
        <v>8.4</v>
      </c>
      <c r="J649" s="53"/>
      <c r="K649" s="54" t="str">
        <f t="shared" si="9"/>
        <v>***</v>
      </c>
    </row>
    <row r="650" spans="1:11" hidden="1" x14ac:dyDescent="0.2">
      <c r="A650" s="2" t="s">
        <v>23</v>
      </c>
      <c r="C650" s="30"/>
      <c r="D650" s="42"/>
      <c r="E650" s="31"/>
      <c r="F650" s="32" t="s">
        <v>73</v>
      </c>
      <c r="G650" s="32" t="s">
        <v>1093</v>
      </c>
      <c r="H650" s="53"/>
      <c r="I650" s="54">
        <v>2.1</v>
      </c>
      <c r="J650" s="53"/>
      <c r="K650" s="54" t="str">
        <f t="shared" si="9"/>
        <v>***</v>
      </c>
    </row>
    <row r="651" spans="1:11" hidden="1" x14ac:dyDescent="0.2">
      <c r="A651" s="2" t="s">
        <v>23</v>
      </c>
      <c r="C651" s="30"/>
      <c r="D651" s="42"/>
      <c r="E651" s="31"/>
      <c r="F651" s="32" t="s">
        <v>74</v>
      </c>
      <c r="G651" s="32" t="s">
        <v>1093</v>
      </c>
      <c r="H651" s="53"/>
      <c r="I651" s="54">
        <v>0.8</v>
      </c>
      <c r="J651" s="53"/>
      <c r="K651" s="54" t="str">
        <f t="shared" si="9"/>
        <v>***</v>
      </c>
    </row>
    <row r="652" spans="1:11" hidden="1" x14ac:dyDescent="0.2">
      <c r="A652" s="2" t="s">
        <v>23</v>
      </c>
      <c r="C652" s="30"/>
      <c r="D652" s="42"/>
      <c r="E652" s="31"/>
      <c r="F652" s="32" t="s">
        <v>75</v>
      </c>
      <c r="G652" s="32" t="s">
        <v>1093</v>
      </c>
      <c r="H652" s="53"/>
      <c r="I652" s="54">
        <v>0.1</v>
      </c>
      <c r="J652" s="53"/>
      <c r="K652" s="54" t="str">
        <f t="shared" si="9"/>
        <v>***</v>
      </c>
    </row>
    <row r="653" spans="1:11" x14ac:dyDescent="0.2">
      <c r="A653" s="2" t="s">
        <v>23</v>
      </c>
      <c r="C653" s="30"/>
      <c r="D653" s="42"/>
      <c r="E653" s="31" t="s">
        <v>77</v>
      </c>
      <c r="F653" s="32"/>
      <c r="G653" s="32"/>
      <c r="H653" s="53">
        <v>0</v>
      </c>
      <c r="I653" s="54">
        <v>14.4</v>
      </c>
      <c r="J653" s="53"/>
      <c r="K653" s="54" t="str">
        <f t="shared" si="9"/>
        <v>***</v>
      </c>
    </row>
    <row r="654" spans="1:11" hidden="1" x14ac:dyDescent="0.2">
      <c r="A654" s="2" t="s">
        <v>23</v>
      </c>
      <c r="C654" s="30"/>
      <c r="D654" s="42"/>
      <c r="E654" s="31"/>
      <c r="F654" s="32" t="s">
        <v>72</v>
      </c>
      <c r="G654" s="32" t="s">
        <v>1093</v>
      </c>
      <c r="H654" s="53"/>
      <c r="I654" s="54">
        <v>10.5</v>
      </c>
      <c r="J654" s="53"/>
      <c r="K654" s="54" t="str">
        <f t="shared" ref="K654:K717" si="10">IF(H654=0,"***",I654/H654)</f>
        <v>***</v>
      </c>
    </row>
    <row r="655" spans="1:11" hidden="1" x14ac:dyDescent="0.2">
      <c r="A655" s="2" t="s">
        <v>23</v>
      </c>
      <c r="C655" s="30"/>
      <c r="D655" s="42"/>
      <c r="E655" s="31"/>
      <c r="F655" s="32" t="s">
        <v>73</v>
      </c>
      <c r="G655" s="32" t="s">
        <v>1093</v>
      </c>
      <c r="H655" s="53"/>
      <c r="I655" s="54">
        <v>2.7</v>
      </c>
      <c r="J655" s="53"/>
      <c r="K655" s="54" t="str">
        <f t="shared" si="10"/>
        <v>***</v>
      </c>
    </row>
    <row r="656" spans="1:11" hidden="1" x14ac:dyDescent="0.2">
      <c r="A656" s="2" t="s">
        <v>23</v>
      </c>
      <c r="C656" s="30"/>
      <c r="D656" s="42"/>
      <c r="E656" s="31"/>
      <c r="F656" s="32" t="s">
        <v>74</v>
      </c>
      <c r="G656" s="32" t="s">
        <v>1093</v>
      </c>
      <c r="H656" s="53"/>
      <c r="I656" s="54">
        <v>1</v>
      </c>
      <c r="J656" s="53"/>
      <c r="K656" s="54" t="str">
        <f t="shared" si="10"/>
        <v>***</v>
      </c>
    </row>
    <row r="657" spans="1:11" hidden="1" x14ac:dyDescent="0.2">
      <c r="A657" s="2" t="s">
        <v>23</v>
      </c>
      <c r="C657" s="30"/>
      <c r="D657" s="42"/>
      <c r="E657" s="31"/>
      <c r="F657" s="32" t="s">
        <v>75</v>
      </c>
      <c r="G657" s="32" t="s">
        <v>1093</v>
      </c>
      <c r="H657" s="53"/>
      <c r="I657" s="54">
        <v>0.2</v>
      </c>
      <c r="J657" s="53"/>
      <c r="K657" s="54" t="str">
        <f t="shared" si="10"/>
        <v>***</v>
      </c>
    </row>
    <row r="658" spans="1:11" x14ac:dyDescent="0.2">
      <c r="A658" s="2" t="s">
        <v>22</v>
      </c>
      <c r="C658" s="27"/>
      <c r="D658" s="41"/>
      <c r="E658" s="28" t="s">
        <v>996</v>
      </c>
      <c r="F658" s="29"/>
      <c r="G658" s="29"/>
      <c r="H658" s="51">
        <v>0</v>
      </c>
      <c r="I658" s="52">
        <v>460.3</v>
      </c>
      <c r="J658" s="51"/>
      <c r="K658" s="52" t="str">
        <f t="shared" si="10"/>
        <v>***</v>
      </c>
    </row>
    <row r="659" spans="1:11" x14ac:dyDescent="0.2">
      <c r="A659" s="2" t="s">
        <v>23</v>
      </c>
      <c r="C659" s="30"/>
      <c r="D659" s="42"/>
      <c r="E659" s="31" t="s">
        <v>71</v>
      </c>
      <c r="F659" s="32"/>
      <c r="G659" s="32"/>
      <c r="H659" s="53">
        <v>0</v>
      </c>
      <c r="I659" s="54">
        <v>46.1</v>
      </c>
      <c r="J659" s="53"/>
      <c r="K659" s="54" t="str">
        <f t="shared" si="10"/>
        <v>***</v>
      </c>
    </row>
    <row r="660" spans="1:11" hidden="1" x14ac:dyDescent="0.2">
      <c r="A660" s="2" t="s">
        <v>23</v>
      </c>
      <c r="C660" s="30"/>
      <c r="D660" s="42"/>
      <c r="E660" s="31"/>
      <c r="F660" s="32" t="s">
        <v>32</v>
      </c>
      <c r="G660" s="32" t="s">
        <v>1093</v>
      </c>
      <c r="H660" s="53"/>
      <c r="I660" s="54">
        <v>46.1</v>
      </c>
      <c r="J660" s="53"/>
      <c r="K660" s="54" t="str">
        <f t="shared" si="10"/>
        <v>***</v>
      </c>
    </row>
    <row r="661" spans="1:11" x14ac:dyDescent="0.2">
      <c r="A661" s="2" t="s">
        <v>23</v>
      </c>
      <c r="C661" s="30"/>
      <c r="D661" s="42"/>
      <c r="E661" s="31" t="s">
        <v>76</v>
      </c>
      <c r="F661" s="32"/>
      <c r="G661" s="32"/>
      <c r="H661" s="53">
        <v>0</v>
      </c>
      <c r="I661" s="54">
        <v>184.1</v>
      </c>
      <c r="J661" s="53"/>
      <c r="K661" s="54" t="str">
        <f t="shared" si="10"/>
        <v>***</v>
      </c>
    </row>
    <row r="662" spans="1:11" hidden="1" x14ac:dyDescent="0.2">
      <c r="A662" s="2" t="s">
        <v>23</v>
      </c>
      <c r="C662" s="30"/>
      <c r="D662" s="42"/>
      <c r="E662" s="31"/>
      <c r="F662" s="32" t="s">
        <v>32</v>
      </c>
      <c r="G662" s="32" t="s">
        <v>1093</v>
      </c>
      <c r="H662" s="53"/>
      <c r="I662" s="54">
        <v>184.1</v>
      </c>
      <c r="J662" s="53"/>
      <c r="K662" s="54" t="str">
        <f t="shared" si="10"/>
        <v>***</v>
      </c>
    </row>
    <row r="663" spans="1:11" x14ac:dyDescent="0.2">
      <c r="A663" s="2" t="s">
        <v>23</v>
      </c>
      <c r="C663" s="30"/>
      <c r="D663" s="42"/>
      <c r="E663" s="31" t="s">
        <v>77</v>
      </c>
      <c r="F663" s="32"/>
      <c r="G663" s="32"/>
      <c r="H663" s="53">
        <v>0</v>
      </c>
      <c r="I663" s="54">
        <v>230.1</v>
      </c>
      <c r="J663" s="53"/>
      <c r="K663" s="54" t="str">
        <f t="shared" si="10"/>
        <v>***</v>
      </c>
    </row>
    <row r="664" spans="1:11" hidden="1" x14ac:dyDescent="0.2">
      <c r="A664" s="2" t="s">
        <v>23</v>
      </c>
      <c r="C664" s="30"/>
      <c r="D664" s="42"/>
      <c r="E664" s="31"/>
      <c r="F664" s="32" t="s">
        <v>32</v>
      </c>
      <c r="G664" s="32" t="s">
        <v>1093</v>
      </c>
      <c r="H664" s="53"/>
      <c r="I664" s="54">
        <v>230.1</v>
      </c>
      <c r="J664" s="53"/>
      <c r="K664" s="54" t="str">
        <f t="shared" si="10"/>
        <v>***</v>
      </c>
    </row>
    <row r="665" spans="1:11" x14ac:dyDescent="0.2">
      <c r="A665" s="2" t="s">
        <v>19</v>
      </c>
      <c r="C665" s="24" t="s">
        <v>1010</v>
      </c>
      <c r="D665" s="40" t="s">
        <v>1094</v>
      </c>
      <c r="E665" s="25" t="s">
        <v>1095</v>
      </c>
      <c r="F665" s="26"/>
      <c r="G665" s="26"/>
      <c r="H665" s="49">
        <v>0</v>
      </c>
      <c r="I665" s="50">
        <v>454.6</v>
      </c>
      <c r="J665" s="49" t="s">
        <v>21</v>
      </c>
      <c r="K665" s="50" t="str">
        <f t="shared" si="10"/>
        <v>***</v>
      </c>
    </row>
    <row r="666" spans="1:11" x14ac:dyDescent="0.2">
      <c r="A666" s="2" t="s">
        <v>22</v>
      </c>
      <c r="C666" s="27"/>
      <c r="D666" s="41"/>
      <c r="E666" s="28" t="s">
        <v>70</v>
      </c>
      <c r="F666" s="29"/>
      <c r="G666" s="29"/>
      <c r="H666" s="51">
        <v>0</v>
      </c>
      <c r="I666" s="52">
        <v>28.8</v>
      </c>
      <c r="J666" s="51"/>
      <c r="K666" s="52" t="str">
        <f t="shared" si="10"/>
        <v>***</v>
      </c>
    </row>
    <row r="667" spans="1:11" x14ac:dyDescent="0.2">
      <c r="A667" s="2" t="s">
        <v>23</v>
      </c>
      <c r="C667" s="30"/>
      <c r="D667" s="42"/>
      <c r="E667" s="31" t="s">
        <v>71</v>
      </c>
      <c r="F667" s="32"/>
      <c r="G667" s="32"/>
      <c r="H667" s="53">
        <v>0</v>
      </c>
      <c r="I667" s="54">
        <v>3</v>
      </c>
      <c r="J667" s="53"/>
      <c r="K667" s="54" t="str">
        <f t="shared" si="10"/>
        <v>***</v>
      </c>
    </row>
    <row r="668" spans="1:11" hidden="1" x14ac:dyDescent="0.2">
      <c r="A668" s="2" t="s">
        <v>23</v>
      </c>
      <c r="C668" s="30"/>
      <c r="D668" s="42"/>
      <c r="E668" s="31"/>
      <c r="F668" s="32" t="s">
        <v>72</v>
      </c>
      <c r="G668" s="32" t="s">
        <v>1096</v>
      </c>
      <c r="H668" s="53"/>
      <c r="I668" s="54">
        <v>2.1</v>
      </c>
      <c r="J668" s="53"/>
      <c r="K668" s="54" t="str">
        <f t="shared" si="10"/>
        <v>***</v>
      </c>
    </row>
    <row r="669" spans="1:11" hidden="1" x14ac:dyDescent="0.2">
      <c r="A669" s="2" t="s">
        <v>23</v>
      </c>
      <c r="C669" s="30"/>
      <c r="D669" s="42"/>
      <c r="E669" s="31"/>
      <c r="F669" s="32" t="s">
        <v>73</v>
      </c>
      <c r="G669" s="32" t="s">
        <v>1096</v>
      </c>
      <c r="H669" s="53"/>
      <c r="I669" s="54">
        <v>0.6</v>
      </c>
      <c r="J669" s="53"/>
      <c r="K669" s="54" t="str">
        <f t="shared" si="10"/>
        <v>***</v>
      </c>
    </row>
    <row r="670" spans="1:11" hidden="1" x14ac:dyDescent="0.2">
      <c r="A670" s="2" t="s">
        <v>23</v>
      </c>
      <c r="C670" s="30"/>
      <c r="D670" s="42"/>
      <c r="E670" s="31"/>
      <c r="F670" s="32" t="s">
        <v>74</v>
      </c>
      <c r="G670" s="32" t="s">
        <v>1096</v>
      </c>
      <c r="H670" s="53"/>
      <c r="I670" s="54">
        <v>0.2</v>
      </c>
      <c r="J670" s="53"/>
      <c r="K670" s="54" t="str">
        <f t="shared" si="10"/>
        <v>***</v>
      </c>
    </row>
    <row r="671" spans="1:11" hidden="1" x14ac:dyDescent="0.2">
      <c r="A671" s="2" t="s">
        <v>23</v>
      </c>
      <c r="C671" s="30"/>
      <c r="D671" s="42"/>
      <c r="E671" s="31"/>
      <c r="F671" s="32" t="s">
        <v>75</v>
      </c>
      <c r="G671" s="32" t="s">
        <v>1096</v>
      </c>
      <c r="H671" s="53"/>
      <c r="I671" s="54">
        <v>0.1</v>
      </c>
      <c r="J671" s="53"/>
      <c r="K671" s="54" t="str">
        <f t="shared" si="10"/>
        <v>***</v>
      </c>
    </row>
    <row r="672" spans="1:11" x14ac:dyDescent="0.2">
      <c r="A672" s="2" t="s">
        <v>23</v>
      </c>
      <c r="C672" s="30"/>
      <c r="D672" s="42"/>
      <c r="E672" s="31" t="s">
        <v>76</v>
      </c>
      <c r="F672" s="32"/>
      <c r="G672" s="32"/>
      <c r="H672" s="53">
        <v>0</v>
      </c>
      <c r="I672" s="54">
        <v>11.4</v>
      </c>
      <c r="J672" s="53"/>
      <c r="K672" s="54" t="str">
        <f t="shared" si="10"/>
        <v>***</v>
      </c>
    </row>
    <row r="673" spans="1:11" hidden="1" x14ac:dyDescent="0.2">
      <c r="A673" s="2" t="s">
        <v>23</v>
      </c>
      <c r="C673" s="30"/>
      <c r="D673" s="42"/>
      <c r="E673" s="31"/>
      <c r="F673" s="32" t="s">
        <v>72</v>
      </c>
      <c r="G673" s="32" t="s">
        <v>1096</v>
      </c>
      <c r="H673" s="53"/>
      <c r="I673" s="54">
        <v>8.4</v>
      </c>
      <c r="J673" s="53"/>
      <c r="K673" s="54" t="str">
        <f t="shared" si="10"/>
        <v>***</v>
      </c>
    </row>
    <row r="674" spans="1:11" hidden="1" x14ac:dyDescent="0.2">
      <c r="A674" s="2" t="s">
        <v>23</v>
      </c>
      <c r="C674" s="30"/>
      <c r="D674" s="42"/>
      <c r="E674" s="31"/>
      <c r="F674" s="32" t="s">
        <v>73</v>
      </c>
      <c r="G674" s="32" t="s">
        <v>1096</v>
      </c>
      <c r="H674" s="53"/>
      <c r="I674" s="54">
        <v>2.1</v>
      </c>
      <c r="J674" s="53"/>
      <c r="K674" s="54" t="str">
        <f t="shared" si="10"/>
        <v>***</v>
      </c>
    </row>
    <row r="675" spans="1:11" hidden="1" x14ac:dyDescent="0.2">
      <c r="A675" s="2" t="s">
        <v>23</v>
      </c>
      <c r="C675" s="30"/>
      <c r="D675" s="42"/>
      <c r="E675" s="31"/>
      <c r="F675" s="32" t="s">
        <v>74</v>
      </c>
      <c r="G675" s="32" t="s">
        <v>1096</v>
      </c>
      <c r="H675" s="53"/>
      <c r="I675" s="54">
        <v>0.8</v>
      </c>
      <c r="J675" s="53"/>
      <c r="K675" s="54" t="str">
        <f t="shared" si="10"/>
        <v>***</v>
      </c>
    </row>
    <row r="676" spans="1:11" hidden="1" x14ac:dyDescent="0.2">
      <c r="A676" s="2" t="s">
        <v>23</v>
      </c>
      <c r="C676" s="30"/>
      <c r="D676" s="42"/>
      <c r="E676" s="31"/>
      <c r="F676" s="32" t="s">
        <v>75</v>
      </c>
      <c r="G676" s="32" t="s">
        <v>1096</v>
      </c>
      <c r="H676" s="53"/>
      <c r="I676" s="54">
        <v>0.1</v>
      </c>
      <c r="J676" s="53"/>
      <c r="K676" s="54" t="str">
        <f t="shared" si="10"/>
        <v>***</v>
      </c>
    </row>
    <row r="677" spans="1:11" x14ac:dyDescent="0.2">
      <c r="A677" s="2" t="s">
        <v>23</v>
      </c>
      <c r="C677" s="30"/>
      <c r="D677" s="42"/>
      <c r="E677" s="31" t="s">
        <v>77</v>
      </c>
      <c r="F677" s="32"/>
      <c r="G677" s="32"/>
      <c r="H677" s="53">
        <v>0</v>
      </c>
      <c r="I677" s="54">
        <v>14.4</v>
      </c>
      <c r="J677" s="53"/>
      <c r="K677" s="54" t="str">
        <f t="shared" si="10"/>
        <v>***</v>
      </c>
    </row>
    <row r="678" spans="1:11" hidden="1" x14ac:dyDescent="0.2">
      <c r="A678" s="2" t="s">
        <v>23</v>
      </c>
      <c r="C678" s="30"/>
      <c r="D678" s="42"/>
      <c r="E678" s="31"/>
      <c r="F678" s="32" t="s">
        <v>72</v>
      </c>
      <c r="G678" s="32" t="s">
        <v>1096</v>
      </c>
      <c r="H678" s="53"/>
      <c r="I678" s="54">
        <v>10.5</v>
      </c>
      <c r="J678" s="53"/>
      <c r="K678" s="54" t="str">
        <f t="shared" si="10"/>
        <v>***</v>
      </c>
    </row>
    <row r="679" spans="1:11" hidden="1" x14ac:dyDescent="0.2">
      <c r="A679" s="2" t="s">
        <v>23</v>
      </c>
      <c r="C679" s="30"/>
      <c r="D679" s="42"/>
      <c r="E679" s="31"/>
      <c r="F679" s="32" t="s">
        <v>73</v>
      </c>
      <c r="G679" s="32" t="s">
        <v>1096</v>
      </c>
      <c r="H679" s="53"/>
      <c r="I679" s="54">
        <v>2.7</v>
      </c>
      <c r="J679" s="53"/>
      <c r="K679" s="54" t="str">
        <f t="shared" si="10"/>
        <v>***</v>
      </c>
    </row>
    <row r="680" spans="1:11" hidden="1" x14ac:dyDescent="0.2">
      <c r="A680" s="2" t="s">
        <v>23</v>
      </c>
      <c r="C680" s="30"/>
      <c r="D680" s="42"/>
      <c r="E680" s="31"/>
      <c r="F680" s="32" t="s">
        <v>74</v>
      </c>
      <c r="G680" s="32" t="s">
        <v>1096</v>
      </c>
      <c r="H680" s="53"/>
      <c r="I680" s="54">
        <v>1</v>
      </c>
      <c r="J680" s="53"/>
      <c r="K680" s="54" t="str">
        <f t="shared" si="10"/>
        <v>***</v>
      </c>
    </row>
    <row r="681" spans="1:11" hidden="1" x14ac:dyDescent="0.2">
      <c r="A681" s="2" t="s">
        <v>23</v>
      </c>
      <c r="C681" s="30"/>
      <c r="D681" s="42"/>
      <c r="E681" s="31"/>
      <c r="F681" s="32" t="s">
        <v>75</v>
      </c>
      <c r="G681" s="32" t="s">
        <v>1096</v>
      </c>
      <c r="H681" s="53"/>
      <c r="I681" s="54">
        <v>0.2</v>
      </c>
      <c r="J681" s="53"/>
      <c r="K681" s="54" t="str">
        <f t="shared" si="10"/>
        <v>***</v>
      </c>
    </row>
    <row r="682" spans="1:11" x14ac:dyDescent="0.2">
      <c r="A682" s="2" t="s">
        <v>22</v>
      </c>
      <c r="C682" s="27"/>
      <c r="D682" s="41"/>
      <c r="E682" s="28" t="s">
        <v>996</v>
      </c>
      <c r="F682" s="29"/>
      <c r="G682" s="29"/>
      <c r="H682" s="51">
        <v>0</v>
      </c>
      <c r="I682" s="52">
        <v>425.8</v>
      </c>
      <c r="J682" s="51"/>
      <c r="K682" s="52" t="str">
        <f t="shared" si="10"/>
        <v>***</v>
      </c>
    </row>
    <row r="683" spans="1:11" x14ac:dyDescent="0.2">
      <c r="A683" s="2" t="s">
        <v>23</v>
      </c>
      <c r="C683" s="30"/>
      <c r="D683" s="42"/>
      <c r="E683" s="31" t="s">
        <v>71</v>
      </c>
      <c r="F683" s="32"/>
      <c r="G683" s="32"/>
      <c r="H683" s="53">
        <v>0</v>
      </c>
      <c r="I683" s="54">
        <v>42.6</v>
      </c>
      <c r="J683" s="53"/>
      <c r="K683" s="54" t="str">
        <f t="shared" si="10"/>
        <v>***</v>
      </c>
    </row>
    <row r="684" spans="1:11" hidden="1" x14ac:dyDescent="0.2">
      <c r="A684" s="2" t="s">
        <v>23</v>
      </c>
      <c r="C684" s="30"/>
      <c r="D684" s="42"/>
      <c r="E684" s="31"/>
      <c r="F684" s="32" t="s">
        <v>32</v>
      </c>
      <c r="G684" s="32" t="s">
        <v>1096</v>
      </c>
      <c r="H684" s="53"/>
      <c r="I684" s="54">
        <v>42.6</v>
      </c>
      <c r="J684" s="53"/>
      <c r="K684" s="54" t="str">
        <f t="shared" si="10"/>
        <v>***</v>
      </c>
    </row>
    <row r="685" spans="1:11" x14ac:dyDescent="0.2">
      <c r="A685" s="2" t="s">
        <v>23</v>
      </c>
      <c r="C685" s="30"/>
      <c r="D685" s="42"/>
      <c r="E685" s="31" t="s">
        <v>76</v>
      </c>
      <c r="F685" s="32"/>
      <c r="G685" s="32"/>
      <c r="H685" s="53">
        <v>0</v>
      </c>
      <c r="I685" s="54">
        <v>170.3</v>
      </c>
      <c r="J685" s="53"/>
      <c r="K685" s="54" t="str">
        <f t="shared" si="10"/>
        <v>***</v>
      </c>
    </row>
    <row r="686" spans="1:11" hidden="1" x14ac:dyDescent="0.2">
      <c r="A686" s="2" t="s">
        <v>23</v>
      </c>
      <c r="C686" s="30"/>
      <c r="D686" s="42"/>
      <c r="E686" s="31"/>
      <c r="F686" s="32" t="s">
        <v>32</v>
      </c>
      <c r="G686" s="32" t="s">
        <v>1096</v>
      </c>
      <c r="H686" s="53"/>
      <c r="I686" s="54">
        <v>170.3</v>
      </c>
      <c r="J686" s="53"/>
      <c r="K686" s="54" t="str">
        <f t="shared" si="10"/>
        <v>***</v>
      </c>
    </row>
    <row r="687" spans="1:11" x14ac:dyDescent="0.2">
      <c r="A687" s="2" t="s">
        <v>23</v>
      </c>
      <c r="C687" s="30"/>
      <c r="D687" s="42"/>
      <c r="E687" s="31" t="s">
        <v>77</v>
      </c>
      <c r="F687" s="32"/>
      <c r="G687" s="32"/>
      <c r="H687" s="53">
        <v>0</v>
      </c>
      <c r="I687" s="54">
        <v>212.9</v>
      </c>
      <c r="J687" s="53"/>
      <c r="K687" s="54" t="str">
        <f t="shared" si="10"/>
        <v>***</v>
      </c>
    </row>
    <row r="688" spans="1:11" hidden="1" x14ac:dyDescent="0.2">
      <c r="A688" s="2" t="s">
        <v>23</v>
      </c>
      <c r="C688" s="30"/>
      <c r="D688" s="42"/>
      <c r="E688" s="31"/>
      <c r="F688" s="32" t="s">
        <v>32</v>
      </c>
      <c r="G688" s="32" t="s">
        <v>1096</v>
      </c>
      <c r="H688" s="53"/>
      <c r="I688" s="54">
        <v>212.9</v>
      </c>
      <c r="J688" s="53"/>
      <c r="K688" s="54" t="str">
        <f t="shared" si="10"/>
        <v>***</v>
      </c>
    </row>
    <row r="689" spans="1:11" x14ac:dyDescent="0.2">
      <c r="A689" s="2" t="s">
        <v>19</v>
      </c>
      <c r="C689" s="24" t="s">
        <v>1010</v>
      </c>
      <c r="D689" s="40" t="s">
        <v>1097</v>
      </c>
      <c r="E689" s="25" t="s">
        <v>1098</v>
      </c>
      <c r="F689" s="26"/>
      <c r="G689" s="26"/>
      <c r="H689" s="49">
        <v>0</v>
      </c>
      <c r="I689" s="50">
        <v>186.1</v>
      </c>
      <c r="J689" s="49" t="s">
        <v>21</v>
      </c>
      <c r="K689" s="50" t="str">
        <f t="shared" si="10"/>
        <v>***</v>
      </c>
    </row>
    <row r="690" spans="1:11" x14ac:dyDescent="0.2">
      <c r="A690" s="2" t="s">
        <v>22</v>
      </c>
      <c r="C690" s="27"/>
      <c r="D690" s="41"/>
      <c r="E690" s="28" t="s">
        <v>70</v>
      </c>
      <c r="F690" s="29"/>
      <c r="G690" s="29"/>
      <c r="H690" s="51">
        <v>0</v>
      </c>
      <c r="I690" s="52">
        <v>28.8</v>
      </c>
      <c r="J690" s="51"/>
      <c r="K690" s="52" t="str">
        <f t="shared" si="10"/>
        <v>***</v>
      </c>
    </row>
    <row r="691" spans="1:11" x14ac:dyDescent="0.2">
      <c r="A691" s="2" t="s">
        <v>23</v>
      </c>
      <c r="C691" s="30"/>
      <c r="D691" s="42"/>
      <c r="E691" s="31" t="s">
        <v>71</v>
      </c>
      <c r="F691" s="32"/>
      <c r="G691" s="32"/>
      <c r="H691" s="53">
        <v>0</v>
      </c>
      <c r="I691" s="54">
        <v>3</v>
      </c>
      <c r="J691" s="53"/>
      <c r="K691" s="54" t="str">
        <f t="shared" si="10"/>
        <v>***</v>
      </c>
    </row>
    <row r="692" spans="1:11" hidden="1" x14ac:dyDescent="0.2">
      <c r="A692" s="2" t="s">
        <v>23</v>
      </c>
      <c r="C692" s="30"/>
      <c r="D692" s="42"/>
      <c r="E692" s="31"/>
      <c r="F692" s="32" t="s">
        <v>72</v>
      </c>
      <c r="G692" s="32" t="s">
        <v>1098</v>
      </c>
      <c r="H692" s="53"/>
      <c r="I692" s="54">
        <v>2.1</v>
      </c>
      <c r="J692" s="53"/>
      <c r="K692" s="54" t="str">
        <f t="shared" si="10"/>
        <v>***</v>
      </c>
    </row>
    <row r="693" spans="1:11" hidden="1" x14ac:dyDescent="0.2">
      <c r="A693" s="2" t="s">
        <v>23</v>
      </c>
      <c r="C693" s="30"/>
      <c r="D693" s="42"/>
      <c r="E693" s="31"/>
      <c r="F693" s="32" t="s">
        <v>73</v>
      </c>
      <c r="G693" s="32" t="s">
        <v>1098</v>
      </c>
      <c r="H693" s="53"/>
      <c r="I693" s="54">
        <v>0.6</v>
      </c>
      <c r="J693" s="53"/>
      <c r="K693" s="54" t="str">
        <f t="shared" si="10"/>
        <v>***</v>
      </c>
    </row>
    <row r="694" spans="1:11" hidden="1" x14ac:dyDescent="0.2">
      <c r="A694" s="2" t="s">
        <v>23</v>
      </c>
      <c r="C694" s="30"/>
      <c r="D694" s="42"/>
      <c r="E694" s="31"/>
      <c r="F694" s="32" t="s">
        <v>74</v>
      </c>
      <c r="G694" s="32" t="s">
        <v>1098</v>
      </c>
      <c r="H694" s="53"/>
      <c r="I694" s="54">
        <v>0.2</v>
      </c>
      <c r="J694" s="53"/>
      <c r="K694" s="54" t="str">
        <f t="shared" si="10"/>
        <v>***</v>
      </c>
    </row>
    <row r="695" spans="1:11" hidden="1" x14ac:dyDescent="0.2">
      <c r="A695" s="2" t="s">
        <v>23</v>
      </c>
      <c r="C695" s="30"/>
      <c r="D695" s="42"/>
      <c r="E695" s="31"/>
      <c r="F695" s="32" t="s">
        <v>75</v>
      </c>
      <c r="G695" s="32" t="s">
        <v>1098</v>
      </c>
      <c r="H695" s="53"/>
      <c r="I695" s="54">
        <v>0.1</v>
      </c>
      <c r="J695" s="53"/>
      <c r="K695" s="54" t="str">
        <f t="shared" si="10"/>
        <v>***</v>
      </c>
    </row>
    <row r="696" spans="1:11" x14ac:dyDescent="0.2">
      <c r="A696" s="2" t="s">
        <v>23</v>
      </c>
      <c r="C696" s="30"/>
      <c r="D696" s="42"/>
      <c r="E696" s="31" t="s">
        <v>76</v>
      </c>
      <c r="F696" s="32"/>
      <c r="G696" s="32"/>
      <c r="H696" s="53">
        <v>0</v>
      </c>
      <c r="I696" s="54">
        <v>11.4</v>
      </c>
      <c r="J696" s="53"/>
      <c r="K696" s="54" t="str">
        <f t="shared" si="10"/>
        <v>***</v>
      </c>
    </row>
    <row r="697" spans="1:11" hidden="1" x14ac:dyDescent="0.2">
      <c r="A697" s="2" t="s">
        <v>23</v>
      </c>
      <c r="C697" s="30"/>
      <c r="D697" s="42"/>
      <c r="E697" s="31"/>
      <c r="F697" s="32" t="s">
        <v>72</v>
      </c>
      <c r="G697" s="32" t="s">
        <v>1098</v>
      </c>
      <c r="H697" s="53"/>
      <c r="I697" s="54">
        <v>8.4</v>
      </c>
      <c r="J697" s="53"/>
      <c r="K697" s="54" t="str">
        <f t="shared" si="10"/>
        <v>***</v>
      </c>
    </row>
    <row r="698" spans="1:11" hidden="1" x14ac:dyDescent="0.2">
      <c r="A698" s="2" t="s">
        <v>23</v>
      </c>
      <c r="C698" s="30"/>
      <c r="D698" s="42"/>
      <c r="E698" s="31"/>
      <c r="F698" s="32" t="s">
        <v>73</v>
      </c>
      <c r="G698" s="32" t="s">
        <v>1098</v>
      </c>
      <c r="H698" s="53"/>
      <c r="I698" s="54">
        <v>2.1</v>
      </c>
      <c r="J698" s="53"/>
      <c r="K698" s="54" t="str">
        <f t="shared" si="10"/>
        <v>***</v>
      </c>
    </row>
    <row r="699" spans="1:11" hidden="1" x14ac:dyDescent="0.2">
      <c r="A699" s="2" t="s">
        <v>23</v>
      </c>
      <c r="C699" s="30"/>
      <c r="D699" s="42"/>
      <c r="E699" s="31"/>
      <c r="F699" s="32" t="s">
        <v>74</v>
      </c>
      <c r="G699" s="32" t="s">
        <v>1098</v>
      </c>
      <c r="H699" s="53"/>
      <c r="I699" s="54">
        <v>0.8</v>
      </c>
      <c r="J699" s="53"/>
      <c r="K699" s="54" t="str">
        <f t="shared" si="10"/>
        <v>***</v>
      </c>
    </row>
    <row r="700" spans="1:11" hidden="1" x14ac:dyDescent="0.2">
      <c r="A700" s="2" t="s">
        <v>23</v>
      </c>
      <c r="C700" s="30"/>
      <c r="D700" s="42"/>
      <c r="E700" s="31"/>
      <c r="F700" s="32" t="s">
        <v>75</v>
      </c>
      <c r="G700" s="32" t="s">
        <v>1098</v>
      </c>
      <c r="H700" s="53"/>
      <c r="I700" s="54">
        <v>0.1</v>
      </c>
      <c r="J700" s="53"/>
      <c r="K700" s="54" t="str">
        <f t="shared" si="10"/>
        <v>***</v>
      </c>
    </row>
    <row r="701" spans="1:11" x14ac:dyDescent="0.2">
      <c r="A701" s="2" t="s">
        <v>23</v>
      </c>
      <c r="C701" s="30"/>
      <c r="D701" s="42"/>
      <c r="E701" s="31" t="s">
        <v>77</v>
      </c>
      <c r="F701" s="32"/>
      <c r="G701" s="32"/>
      <c r="H701" s="53">
        <v>0</v>
      </c>
      <c r="I701" s="54">
        <v>14.4</v>
      </c>
      <c r="J701" s="53"/>
      <c r="K701" s="54" t="str">
        <f t="shared" si="10"/>
        <v>***</v>
      </c>
    </row>
    <row r="702" spans="1:11" hidden="1" x14ac:dyDescent="0.2">
      <c r="A702" s="2" t="s">
        <v>23</v>
      </c>
      <c r="C702" s="30"/>
      <c r="D702" s="42"/>
      <c r="E702" s="31"/>
      <c r="F702" s="32" t="s">
        <v>72</v>
      </c>
      <c r="G702" s="32" t="s">
        <v>1098</v>
      </c>
      <c r="H702" s="53"/>
      <c r="I702" s="54">
        <v>10.5</v>
      </c>
      <c r="J702" s="53"/>
      <c r="K702" s="54" t="str">
        <f t="shared" si="10"/>
        <v>***</v>
      </c>
    </row>
    <row r="703" spans="1:11" hidden="1" x14ac:dyDescent="0.2">
      <c r="A703" s="2" t="s">
        <v>23</v>
      </c>
      <c r="C703" s="30"/>
      <c r="D703" s="42"/>
      <c r="E703" s="31"/>
      <c r="F703" s="32" t="s">
        <v>73</v>
      </c>
      <c r="G703" s="32" t="s">
        <v>1098</v>
      </c>
      <c r="H703" s="53"/>
      <c r="I703" s="54">
        <v>2.7</v>
      </c>
      <c r="J703" s="53"/>
      <c r="K703" s="54" t="str">
        <f t="shared" si="10"/>
        <v>***</v>
      </c>
    </row>
    <row r="704" spans="1:11" hidden="1" x14ac:dyDescent="0.2">
      <c r="A704" s="2" t="s">
        <v>23</v>
      </c>
      <c r="C704" s="30"/>
      <c r="D704" s="42"/>
      <c r="E704" s="31"/>
      <c r="F704" s="32" t="s">
        <v>74</v>
      </c>
      <c r="G704" s="32" t="s">
        <v>1098</v>
      </c>
      <c r="H704" s="53"/>
      <c r="I704" s="54">
        <v>1</v>
      </c>
      <c r="J704" s="53"/>
      <c r="K704" s="54" t="str">
        <f t="shared" si="10"/>
        <v>***</v>
      </c>
    </row>
    <row r="705" spans="1:11" hidden="1" x14ac:dyDescent="0.2">
      <c r="A705" s="2" t="s">
        <v>23</v>
      </c>
      <c r="C705" s="30"/>
      <c r="D705" s="42"/>
      <c r="E705" s="31"/>
      <c r="F705" s="32" t="s">
        <v>75</v>
      </c>
      <c r="G705" s="32" t="s">
        <v>1098</v>
      </c>
      <c r="H705" s="53"/>
      <c r="I705" s="54">
        <v>0.2</v>
      </c>
      <c r="J705" s="53"/>
      <c r="K705" s="54" t="str">
        <f t="shared" si="10"/>
        <v>***</v>
      </c>
    </row>
    <row r="706" spans="1:11" x14ac:dyDescent="0.2">
      <c r="A706" s="2" t="s">
        <v>22</v>
      </c>
      <c r="C706" s="27"/>
      <c r="D706" s="41"/>
      <c r="E706" s="28" t="s">
        <v>996</v>
      </c>
      <c r="F706" s="29"/>
      <c r="G706" s="29"/>
      <c r="H706" s="51">
        <v>0</v>
      </c>
      <c r="I706" s="52">
        <v>157.30000000000001</v>
      </c>
      <c r="J706" s="51"/>
      <c r="K706" s="52" t="str">
        <f t="shared" si="10"/>
        <v>***</v>
      </c>
    </row>
    <row r="707" spans="1:11" x14ac:dyDescent="0.2">
      <c r="A707" s="2" t="s">
        <v>23</v>
      </c>
      <c r="C707" s="30"/>
      <c r="D707" s="42"/>
      <c r="E707" s="31" t="s">
        <v>71</v>
      </c>
      <c r="F707" s="32"/>
      <c r="G707" s="32"/>
      <c r="H707" s="53">
        <v>0</v>
      </c>
      <c r="I707" s="54">
        <v>15.8</v>
      </c>
      <c r="J707" s="53"/>
      <c r="K707" s="54" t="str">
        <f t="shared" si="10"/>
        <v>***</v>
      </c>
    </row>
    <row r="708" spans="1:11" hidden="1" x14ac:dyDescent="0.2">
      <c r="A708" s="2" t="s">
        <v>23</v>
      </c>
      <c r="C708" s="30"/>
      <c r="D708" s="42"/>
      <c r="E708" s="31"/>
      <c r="F708" s="32" t="s">
        <v>32</v>
      </c>
      <c r="G708" s="32" t="s">
        <v>1098</v>
      </c>
      <c r="H708" s="53"/>
      <c r="I708" s="54">
        <v>15.8</v>
      </c>
      <c r="J708" s="53"/>
      <c r="K708" s="54" t="str">
        <f t="shared" si="10"/>
        <v>***</v>
      </c>
    </row>
    <row r="709" spans="1:11" x14ac:dyDescent="0.2">
      <c r="A709" s="2" t="s">
        <v>23</v>
      </c>
      <c r="C709" s="30"/>
      <c r="D709" s="42"/>
      <c r="E709" s="31" t="s">
        <v>76</v>
      </c>
      <c r="F709" s="32"/>
      <c r="G709" s="32"/>
      <c r="H709" s="53">
        <v>0</v>
      </c>
      <c r="I709" s="54">
        <v>62.9</v>
      </c>
      <c r="J709" s="53"/>
      <c r="K709" s="54" t="str">
        <f t="shared" si="10"/>
        <v>***</v>
      </c>
    </row>
    <row r="710" spans="1:11" hidden="1" x14ac:dyDescent="0.2">
      <c r="A710" s="2" t="s">
        <v>23</v>
      </c>
      <c r="C710" s="30"/>
      <c r="D710" s="42"/>
      <c r="E710" s="31"/>
      <c r="F710" s="32" t="s">
        <v>32</v>
      </c>
      <c r="G710" s="32" t="s">
        <v>1098</v>
      </c>
      <c r="H710" s="53"/>
      <c r="I710" s="54">
        <v>62.9</v>
      </c>
      <c r="J710" s="53"/>
      <c r="K710" s="54" t="str">
        <f t="shared" si="10"/>
        <v>***</v>
      </c>
    </row>
    <row r="711" spans="1:11" x14ac:dyDescent="0.2">
      <c r="A711" s="2" t="s">
        <v>23</v>
      </c>
      <c r="C711" s="30"/>
      <c r="D711" s="42"/>
      <c r="E711" s="31" t="s">
        <v>77</v>
      </c>
      <c r="F711" s="32"/>
      <c r="G711" s="32"/>
      <c r="H711" s="53">
        <v>0</v>
      </c>
      <c r="I711" s="54">
        <v>78.599999999999994</v>
      </c>
      <c r="J711" s="53"/>
      <c r="K711" s="54" t="str">
        <f t="shared" si="10"/>
        <v>***</v>
      </c>
    </row>
    <row r="712" spans="1:11" hidden="1" x14ac:dyDescent="0.2">
      <c r="A712" s="2" t="s">
        <v>23</v>
      </c>
      <c r="C712" s="30"/>
      <c r="D712" s="42"/>
      <c r="E712" s="31"/>
      <c r="F712" s="32" t="s">
        <v>32</v>
      </c>
      <c r="G712" s="32" t="s">
        <v>1098</v>
      </c>
      <c r="H712" s="53"/>
      <c r="I712" s="54">
        <v>78.599999999999994</v>
      </c>
      <c r="J712" s="53"/>
      <c r="K712" s="54" t="str">
        <f t="shared" si="10"/>
        <v>***</v>
      </c>
    </row>
    <row r="713" spans="1:11" x14ac:dyDescent="0.2">
      <c r="A713" s="2" t="s">
        <v>19</v>
      </c>
      <c r="C713" s="24" t="s">
        <v>1010</v>
      </c>
      <c r="D713" s="40" t="s">
        <v>1099</v>
      </c>
      <c r="E713" s="25" t="s">
        <v>1100</v>
      </c>
      <c r="F713" s="26"/>
      <c r="G713" s="26"/>
      <c r="H713" s="49">
        <v>0</v>
      </c>
      <c r="I713" s="50">
        <v>339.1</v>
      </c>
      <c r="J713" s="49" t="s">
        <v>21</v>
      </c>
      <c r="K713" s="50" t="str">
        <f t="shared" si="10"/>
        <v>***</v>
      </c>
    </row>
    <row r="714" spans="1:11" x14ac:dyDescent="0.2">
      <c r="A714" s="2" t="s">
        <v>22</v>
      </c>
      <c r="C714" s="27"/>
      <c r="D714" s="41"/>
      <c r="E714" s="28" t="s">
        <v>70</v>
      </c>
      <c r="F714" s="29"/>
      <c r="G714" s="29"/>
      <c r="H714" s="51">
        <v>0</v>
      </c>
      <c r="I714" s="52">
        <v>28.8</v>
      </c>
      <c r="J714" s="51"/>
      <c r="K714" s="52" t="str">
        <f t="shared" si="10"/>
        <v>***</v>
      </c>
    </row>
    <row r="715" spans="1:11" x14ac:dyDescent="0.2">
      <c r="A715" s="2" t="s">
        <v>23</v>
      </c>
      <c r="C715" s="30"/>
      <c r="D715" s="42"/>
      <c r="E715" s="31" t="s">
        <v>71</v>
      </c>
      <c r="F715" s="32"/>
      <c r="G715" s="32"/>
      <c r="H715" s="53">
        <v>0</v>
      </c>
      <c r="I715" s="54">
        <v>3</v>
      </c>
      <c r="J715" s="53"/>
      <c r="K715" s="54" t="str">
        <f t="shared" si="10"/>
        <v>***</v>
      </c>
    </row>
    <row r="716" spans="1:11" hidden="1" x14ac:dyDescent="0.2">
      <c r="A716" s="2" t="s">
        <v>23</v>
      </c>
      <c r="C716" s="30"/>
      <c r="D716" s="42"/>
      <c r="E716" s="31"/>
      <c r="F716" s="32" t="s">
        <v>72</v>
      </c>
      <c r="G716" s="32" t="s">
        <v>1100</v>
      </c>
      <c r="H716" s="53"/>
      <c r="I716" s="54">
        <v>2.1</v>
      </c>
      <c r="J716" s="53"/>
      <c r="K716" s="54" t="str">
        <f t="shared" si="10"/>
        <v>***</v>
      </c>
    </row>
    <row r="717" spans="1:11" hidden="1" x14ac:dyDescent="0.2">
      <c r="A717" s="2" t="s">
        <v>23</v>
      </c>
      <c r="C717" s="30"/>
      <c r="D717" s="42"/>
      <c r="E717" s="31"/>
      <c r="F717" s="32" t="s">
        <v>73</v>
      </c>
      <c r="G717" s="32" t="s">
        <v>1100</v>
      </c>
      <c r="H717" s="53"/>
      <c r="I717" s="54">
        <v>0.6</v>
      </c>
      <c r="J717" s="53"/>
      <c r="K717" s="54" t="str">
        <f t="shared" si="10"/>
        <v>***</v>
      </c>
    </row>
    <row r="718" spans="1:11" hidden="1" x14ac:dyDescent="0.2">
      <c r="A718" s="2" t="s">
        <v>23</v>
      </c>
      <c r="C718" s="30"/>
      <c r="D718" s="42"/>
      <c r="E718" s="31"/>
      <c r="F718" s="32" t="s">
        <v>74</v>
      </c>
      <c r="G718" s="32" t="s">
        <v>1100</v>
      </c>
      <c r="H718" s="53"/>
      <c r="I718" s="54">
        <v>0.2</v>
      </c>
      <c r="J718" s="53"/>
      <c r="K718" s="54" t="str">
        <f t="shared" ref="K718:K781" si="11">IF(H718=0,"***",I718/H718)</f>
        <v>***</v>
      </c>
    </row>
    <row r="719" spans="1:11" hidden="1" x14ac:dyDescent="0.2">
      <c r="A719" s="2" t="s">
        <v>23</v>
      </c>
      <c r="C719" s="30"/>
      <c r="D719" s="42"/>
      <c r="E719" s="31"/>
      <c r="F719" s="32" t="s">
        <v>75</v>
      </c>
      <c r="G719" s="32" t="s">
        <v>1100</v>
      </c>
      <c r="H719" s="53"/>
      <c r="I719" s="54">
        <v>0.1</v>
      </c>
      <c r="J719" s="53"/>
      <c r="K719" s="54" t="str">
        <f t="shared" si="11"/>
        <v>***</v>
      </c>
    </row>
    <row r="720" spans="1:11" x14ac:dyDescent="0.2">
      <c r="A720" s="2" t="s">
        <v>23</v>
      </c>
      <c r="C720" s="30"/>
      <c r="D720" s="42"/>
      <c r="E720" s="31" t="s">
        <v>76</v>
      </c>
      <c r="F720" s="32"/>
      <c r="G720" s="32"/>
      <c r="H720" s="53">
        <v>0</v>
      </c>
      <c r="I720" s="54">
        <v>11.4</v>
      </c>
      <c r="J720" s="53"/>
      <c r="K720" s="54" t="str">
        <f t="shared" si="11"/>
        <v>***</v>
      </c>
    </row>
    <row r="721" spans="1:11" hidden="1" x14ac:dyDescent="0.2">
      <c r="A721" s="2" t="s">
        <v>23</v>
      </c>
      <c r="C721" s="30"/>
      <c r="D721" s="42"/>
      <c r="E721" s="31"/>
      <c r="F721" s="32" t="s">
        <v>72</v>
      </c>
      <c r="G721" s="32" t="s">
        <v>1100</v>
      </c>
      <c r="H721" s="53"/>
      <c r="I721" s="54">
        <v>8.4</v>
      </c>
      <c r="J721" s="53"/>
      <c r="K721" s="54" t="str">
        <f t="shared" si="11"/>
        <v>***</v>
      </c>
    </row>
    <row r="722" spans="1:11" hidden="1" x14ac:dyDescent="0.2">
      <c r="A722" s="2" t="s">
        <v>23</v>
      </c>
      <c r="C722" s="30"/>
      <c r="D722" s="42"/>
      <c r="E722" s="31"/>
      <c r="F722" s="32" t="s">
        <v>73</v>
      </c>
      <c r="G722" s="32" t="s">
        <v>1100</v>
      </c>
      <c r="H722" s="53"/>
      <c r="I722" s="54">
        <v>2.1</v>
      </c>
      <c r="J722" s="53"/>
      <c r="K722" s="54" t="str">
        <f t="shared" si="11"/>
        <v>***</v>
      </c>
    </row>
    <row r="723" spans="1:11" hidden="1" x14ac:dyDescent="0.2">
      <c r="A723" s="2" t="s">
        <v>23</v>
      </c>
      <c r="C723" s="30"/>
      <c r="D723" s="42"/>
      <c r="E723" s="31"/>
      <c r="F723" s="32" t="s">
        <v>74</v>
      </c>
      <c r="G723" s="32" t="s">
        <v>1100</v>
      </c>
      <c r="H723" s="53"/>
      <c r="I723" s="54">
        <v>0.8</v>
      </c>
      <c r="J723" s="53"/>
      <c r="K723" s="54" t="str">
        <f t="shared" si="11"/>
        <v>***</v>
      </c>
    </row>
    <row r="724" spans="1:11" hidden="1" x14ac:dyDescent="0.2">
      <c r="A724" s="2" t="s">
        <v>23</v>
      </c>
      <c r="C724" s="30"/>
      <c r="D724" s="42"/>
      <c r="E724" s="31"/>
      <c r="F724" s="32" t="s">
        <v>75</v>
      </c>
      <c r="G724" s="32" t="s">
        <v>1100</v>
      </c>
      <c r="H724" s="53"/>
      <c r="I724" s="54">
        <v>0.1</v>
      </c>
      <c r="J724" s="53"/>
      <c r="K724" s="54" t="str">
        <f t="shared" si="11"/>
        <v>***</v>
      </c>
    </row>
    <row r="725" spans="1:11" x14ac:dyDescent="0.2">
      <c r="A725" s="2" t="s">
        <v>23</v>
      </c>
      <c r="C725" s="30"/>
      <c r="D725" s="42"/>
      <c r="E725" s="31" t="s">
        <v>77</v>
      </c>
      <c r="F725" s="32"/>
      <c r="G725" s="32"/>
      <c r="H725" s="53">
        <v>0</v>
      </c>
      <c r="I725" s="54">
        <v>14.4</v>
      </c>
      <c r="J725" s="53"/>
      <c r="K725" s="54" t="str">
        <f t="shared" si="11"/>
        <v>***</v>
      </c>
    </row>
    <row r="726" spans="1:11" hidden="1" x14ac:dyDescent="0.2">
      <c r="A726" s="2" t="s">
        <v>23</v>
      </c>
      <c r="C726" s="30"/>
      <c r="D726" s="42"/>
      <c r="E726" s="31"/>
      <c r="F726" s="32" t="s">
        <v>72</v>
      </c>
      <c r="G726" s="32" t="s">
        <v>1100</v>
      </c>
      <c r="H726" s="53"/>
      <c r="I726" s="54">
        <v>10.5</v>
      </c>
      <c r="J726" s="53"/>
      <c r="K726" s="54" t="str">
        <f t="shared" si="11"/>
        <v>***</v>
      </c>
    </row>
    <row r="727" spans="1:11" hidden="1" x14ac:dyDescent="0.2">
      <c r="A727" s="2" t="s">
        <v>23</v>
      </c>
      <c r="C727" s="30"/>
      <c r="D727" s="42"/>
      <c r="E727" s="31"/>
      <c r="F727" s="32" t="s">
        <v>73</v>
      </c>
      <c r="G727" s="32" t="s">
        <v>1100</v>
      </c>
      <c r="H727" s="53"/>
      <c r="I727" s="54">
        <v>2.7</v>
      </c>
      <c r="J727" s="53"/>
      <c r="K727" s="54" t="str">
        <f t="shared" si="11"/>
        <v>***</v>
      </c>
    </row>
    <row r="728" spans="1:11" hidden="1" x14ac:dyDescent="0.2">
      <c r="A728" s="2" t="s">
        <v>23</v>
      </c>
      <c r="C728" s="30"/>
      <c r="D728" s="42"/>
      <c r="E728" s="31"/>
      <c r="F728" s="32" t="s">
        <v>74</v>
      </c>
      <c r="G728" s="32" t="s">
        <v>1100</v>
      </c>
      <c r="H728" s="53"/>
      <c r="I728" s="54">
        <v>1</v>
      </c>
      <c r="J728" s="53"/>
      <c r="K728" s="54" t="str">
        <f t="shared" si="11"/>
        <v>***</v>
      </c>
    </row>
    <row r="729" spans="1:11" hidden="1" x14ac:dyDescent="0.2">
      <c r="A729" s="2" t="s">
        <v>23</v>
      </c>
      <c r="C729" s="30"/>
      <c r="D729" s="42"/>
      <c r="E729" s="31"/>
      <c r="F729" s="32" t="s">
        <v>75</v>
      </c>
      <c r="G729" s="32" t="s">
        <v>1100</v>
      </c>
      <c r="H729" s="53"/>
      <c r="I729" s="54">
        <v>0.2</v>
      </c>
      <c r="J729" s="53"/>
      <c r="K729" s="54" t="str">
        <f t="shared" si="11"/>
        <v>***</v>
      </c>
    </row>
    <row r="730" spans="1:11" x14ac:dyDescent="0.2">
      <c r="A730" s="2" t="s">
        <v>22</v>
      </c>
      <c r="C730" s="27"/>
      <c r="D730" s="41"/>
      <c r="E730" s="28" t="s">
        <v>996</v>
      </c>
      <c r="F730" s="29"/>
      <c r="G730" s="29"/>
      <c r="H730" s="51">
        <v>0</v>
      </c>
      <c r="I730" s="52">
        <v>310.3</v>
      </c>
      <c r="J730" s="51"/>
      <c r="K730" s="52" t="str">
        <f t="shared" si="11"/>
        <v>***</v>
      </c>
    </row>
    <row r="731" spans="1:11" x14ac:dyDescent="0.2">
      <c r="A731" s="2" t="s">
        <v>23</v>
      </c>
      <c r="C731" s="30"/>
      <c r="D731" s="42"/>
      <c r="E731" s="31" t="s">
        <v>71</v>
      </c>
      <c r="F731" s="32"/>
      <c r="G731" s="32"/>
      <c r="H731" s="53">
        <v>0</v>
      </c>
      <c r="I731" s="54">
        <v>31.1</v>
      </c>
      <c r="J731" s="53"/>
      <c r="K731" s="54" t="str">
        <f t="shared" si="11"/>
        <v>***</v>
      </c>
    </row>
    <row r="732" spans="1:11" hidden="1" x14ac:dyDescent="0.2">
      <c r="A732" s="2" t="s">
        <v>23</v>
      </c>
      <c r="C732" s="30"/>
      <c r="D732" s="42"/>
      <c r="E732" s="31"/>
      <c r="F732" s="32" t="s">
        <v>32</v>
      </c>
      <c r="G732" s="32" t="s">
        <v>1100</v>
      </c>
      <c r="H732" s="53"/>
      <c r="I732" s="54">
        <v>31.1</v>
      </c>
      <c r="J732" s="53"/>
      <c r="K732" s="54" t="str">
        <f t="shared" si="11"/>
        <v>***</v>
      </c>
    </row>
    <row r="733" spans="1:11" x14ac:dyDescent="0.2">
      <c r="A733" s="2" t="s">
        <v>23</v>
      </c>
      <c r="C733" s="30"/>
      <c r="D733" s="42"/>
      <c r="E733" s="31" t="s">
        <v>76</v>
      </c>
      <c r="F733" s="32"/>
      <c r="G733" s="32"/>
      <c r="H733" s="53">
        <v>0</v>
      </c>
      <c r="I733" s="54">
        <v>124.1</v>
      </c>
      <c r="J733" s="53"/>
      <c r="K733" s="54" t="str">
        <f t="shared" si="11"/>
        <v>***</v>
      </c>
    </row>
    <row r="734" spans="1:11" hidden="1" x14ac:dyDescent="0.2">
      <c r="A734" s="2" t="s">
        <v>23</v>
      </c>
      <c r="C734" s="30"/>
      <c r="D734" s="42"/>
      <c r="E734" s="31"/>
      <c r="F734" s="32" t="s">
        <v>32</v>
      </c>
      <c r="G734" s="32" t="s">
        <v>1100</v>
      </c>
      <c r="H734" s="53"/>
      <c r="I734" s="54">
        <v>124.1</v>
      </c>
      <c r="J734" s="53"/>
      <c r="K734" s="54" t="str">
        <f t="shared" si="11"/>
        <v>***</v>
      </c>
    </row>
    <row r="735" spans="1:11" x14ac:dyDescent="0.2">
      <c r="A735" s="2" t="s">
        <v>23</v>
      </c>
      <c r="C735" s="30"/>
      <c r="D735" s="42"/>
      <c r="E735" s="31" t="s">
        <v>77</v>
      </c>
      <c r="F735" s="32"/>
      <c r="G735" s="32"/>
      <c r="H735" s="53">
        <v>0</v>
      </c>
      <c r="I735" s="54">
        <v>155.1</v>
      </c>
      <c r="J735" s="53"/>
      <c r="K735" s="54" t="str">
        <f t="shared" si="11"/>
        <v>***</v>
      </c>
    </row>
    <row r="736" spans="1:11" hidden="1" x14ac:dyDescent="0.2">
      <c r="A736" s="2" t="s">
        <v>23</v>
      </c>
      <c r="C736" s="30"/>
      <c r="D736" s="42"/>
      <c r="E736" s="31"/>
      <c r="F736" s="32" t="s">
        <v>32</v>
      </c>
      <c r="G736" s="32" t="s">
        <v>1100</v>
      </c>
      <c r="H736" s="53"/>
      <c r="I736" s="54">
        <v>155.1</v>
      </c>
      <c r="J736" s="53"/>
      <c r="K736" s="54" t="str">
        <f t="shared" si="11"/>
        <v>***</v>
      </c>
    </row>
    <row r="737" spans="1:11" x14ac:dyDescent="0.2">
      <c r="A737" s="2" t="s">
        <v>19</v>
      </c>
      <c r="C737" s="24" t="s">
        <v>1010</v>
      </c>
      <c r="D737" s="40" t="s">
        <v>1101</v>
      </c>
      <c r="E737" s="25" t="s">
        <v>1102</v>
      </c>
      <c r="F737" s="26"/>
      <c r="G737" s="26"/>
      <c r="H737" s="49">
        <v>0</v>
      </c>
      <c r="I737" s="50">
        <v>433.1</v>
      </c>
      <c r="J737" s="49" t="s">
        <v>21</v>
      </c>
      <c r="K737" s="50" t="str">
        <f t="shared" si="11"/>
        <v>***</v>
      </c>
    </row>
    <row r="738" spans="1:11" x14ac:dyDescent="0.2">
      <c r="A738" s="2" t="s">
        <v>22</v>
      </c>
      <c r="C738" s="27"/>
      <c r="D738" s="41"/>
      <c r="E738" s="28" t="s">
        <v>70</v>
      </c>
      <c r="F738" s="29"/>
      <c r="G738" s="29"/>
      <c r="H738" s="51">
        <v>0</v>
      </c>
      <c r="I738" s="52">
        <v>28.8</v>
      </c>
      <c r="J738" s="51"/>
      <c r="K738" s="52" t="str">
        <f t="shared" si="11"/>
        <v>***</v>
      </c>
    </row>
    <row r="739" spans="1:11" x14ac:dyDescent="0.2">
      <c r="A739" s="2" t="s">
        <v>23</v>
      </c>
      <c r="C739" s="30"/>
      <c r="D739" s="42"/>
      <c r="E739" s="31" t="s">
        <v>71</v>
      </c>
      <c r="F739" s="32"/>
      <c r="G739" s="32"/>
      <c r="H739" s="53">
        <v>0</v>
      </c>
      <c r="I739" s="54">
        <v>3</v>
      </c>
      <c r="J739" s="53"/>
      <c r="K739" s="54" t="str">
        <f t="shared" si="11"/>
        <v>***</v>
      </c>
    </row>
    <row r="740" spans="1:11" hidden="1" x14ac:dyDescent="0.2">
      <c r="A740" s="2" t="s">
        <v>23</v>
      </c>
      <c r="C740" s="30"/>
      <c r="D740" s="42"/>
      <c r="E740" s="31"/>
      <c r="F740" s="32" t="s">
        <v>72</v>
      </c>
      <c r="G740" s="32" t="s">
        <v>1102</v>
      </c>
      <c r="H740" s="53"/>
      <c r="I740" s="54">
        <v>2.1</v>
      </c>
      <c r="J740" s="53"/>
      <c r="K740" s="54" t="str">
        <f t="shared" si="11"/>
        <v>***</v>
      </c>
    </row>
    <row r="741" spans="1:11" hidden="1" x14ac:dyDescent="0.2">
      <c r="A741" s="2" t="s">
        <v>23</v>
      </c>
      <c r="C741" s="30"/>
      <c r="D741" s="42"/>
      <c r="E741" s="31"/>
      <c r="F741" s="32" t="s">
        <v>73</v>
      </c>
      <c r="G741" s="32" t="s">
        <v>1102</v>
      </c>
      <c r="H741" s="53"/>
      <c r="I741" s="54">
        <v>0.6</v>
      </c>
      <c r="J741" s="53"/>
      <c r="K741" s="54" t="str">
        <f t="shared" si="11"/>
        <v>***</v>
      </c>
    </row>
    <row r="742" spans="1:11" hidden="1" x14ac:dyDescent="0.2">
      <c r="A742" s="2" t="s">
        <v>23</v>
      </c>
      <c r="C742" s="30"/>
      <c r="D742" s="42"/>
      <c r="E742" s="31"/>
      <c r="F742" s="32" t="s">
        <v>74</v>
      </c>
      <c r="G742" s="32" t="s">
        <v>1102</v>
      </c>
      <c r="H742" s="53"/>
      <c r="I742" s="54">
        <v>0.2</v>
      </c>
      <c r="J742" s="53"/>
      <c r="K742" s="54" t="str">
        <f t="shared" si="11"/>
        <v>***</v>
      </c>
    </row>
    <row r="743" spans="1:11" hidden="1" x14ac:dyDescent="0.2">
      <c r="A743" s="2" t="s">
        <v>23</v>
      </c>
      <c r="C743" s="30"/>
      <c r="D743" s="42"/>
      <c r="E743" s="31"/>
      <c r="F743" s="32" t="s">
        <v>75</v>
      </c>
      <c r="G743" s="32" t="s">
        <v>1102</v>
      </c>
      <c r="H743" s="53"/>
      <c r="I743" s="54">
        <v>0.1</v>
      </c>
      <c r="J743" s="53"/>
      <c r="K743" s="54" t="str">
        <f t="shared" si="11"/>
        <v>***</v>
      </c>
    </row>
    <row r="744" spans="1:11" x14ac:dyDescent="0.2">
      <c r="A744" s="2" t="s">
        <v>23</v>
      </c>
      <c r="C744" s="30"/>
      <c r="D744" s="42"/>
      <c r="E744" s="31" t="s">
        <v>76</v>
      </c>
      <c r="F744" s="32"/>
      <c r="G744" s="32"/>
      <c r="H744" s="53">
        <v>0</v>
      </c>
      <c r="I744" s="54">
        <v>11.4</v>
      </c>
      <c r="J744" s="53"/>
      <c r="K744" s="54" t="str">
        <f t="shared" si="11"/>
        <v>***</v>
      </c>
    </row>
    <row r="745" spans="1:11" hidden="1" x14ac:dyDescent="0.2">
      <c r="A745" s="2" t="s">
        <v>23</v>
      </c>
      <c r="C745" s="30"/>
      <c r="D745" s="42"/>
      <c r="E745" s="31"/>
      <c r="F745" s="32" t="s">
        <v>72</v>
      </c>
      <c r="G745" s="32" t="s">
        <v>1102</v>
      </c>
      <c r="H745" s="53"/>
      <c r="I745" s="54">
        <v>8.4</v>
      </c>
      <c r="J745" s="53"/>
      <c r="K745" s="54" t="str">
        <f t="shared" si="11"/>
        <v>***</v>
      </c>
    </row>
    <row r="746" spans="1:11" hidden="1" x14ac:dyDescent="0.2">
      <c r="A746" s="2" t="s">
        <v>23</v>
      </c>
      <c r="C746" s="30"/>
      <c r="D746" s="42"/>
      <c r="E746" s="31"/>
      <c r="F746" s="32" t="s">
        <v>73</v>
      </c>
      <c r="G746" s="32" t="s">
        <v>1102</v>
      </c>
      <c r="H746" s="53"/>
      <c r="I746" s="54">
        <v>2.1</v>
      </c>
      <c r="J746" s="53"/>
      <c r="K746" s="54" t="str">
        <f t="shared" si="11"/>
        <v>***</v>
      </c>
    </row>
    <row r="747" spans="1:11" hidden="1" x14ac:dyDescent="0.2">
      <c r="A747" s="2" t="s">
        <v>23</v>
      </c>
      <c r="C747" s="30"/>
      <c r="D747" s="42"/>
      <c r="E747" s="31"/>
      <c r="F747" s="32" t="s">
        <v>74</v>
      </c>
      <c r="G747" s="32" t="s">
        <v>1102</v>
      </c>
      <c r="H747" s="53"/>
      <c r="I747" s="54">
        <v>0.8</v>
      </c>
      <c r="J747" s="53"/>
      <c r="K747" s="54" t="str">
        <f t="shared" si="11"/>
        <v>***</v>
      </c>
    </row>
    <row r="748" spans="1:11" hidden="1" x14ac:dyDescent="0.2">
      <c r="A748" s="2" t="s">
        <v>23</v>
      </c>
      <c r="C748" s="30"/>
      <c r="D748" s="42"/>
      <c r="E748" s="31"/>
      <c r="F748" s="32" t="s">
        <v>75</v>
      </c>
      <c r="G748" s="32" t="s">
        <v>1102</v>
      </c>
      <c r="H748" s="53"/>
      <c r="I748" s="54">
        <v>0.1</v>
      </c>
      <c r="J748" s="53"/>
      <c r="K748" s="54" t="str">
        <f t="shared" si="11"/>
        <v>***</v>
      </c>
    </row>
    <row r="749" spans="1:11" x14ac:dyDescent="0.2">
      <c r="A749" s="2" t="s">
        <v>23</v>
      </c>
      <c r="C749" s="30"/>
      <c r="D749" s="42"/>
      <c r="E749" s="31" t="s">
        <v>77</v>
      </c>
      <c r="F749" s="32"/>
      <c r="G749" s="32"/>
      <c r="H749" s="53">
        <v>0</v>
      </c>
      <c r="I749" s="54">
        <v>14.4</v>
      </c>
      <c r="J749" s="53"/>
      <c r="K749" s="54" t="str">
        <f t="shared" si="11"/>
        <v>***</v>
      </c>
    </row>
    <row r="750" spans="1:11" hidden="1" x14ac:dyDescent="0.2">
      <c r="A750" s="2" t="s">
        <v>23</v>
      </c>
      <c r="C750" s="30"/>
      <c r="D750" s="42"/>
      <c r="E750" s="31"/>
      <c r="F750" s="32" t="s">
        <v>72</v>
      </c>
      <c r="G750" s="32" t="s">
        <v>1102</v>
      </c>
      <c r="H750" s="53"/>
      <c r="I750" s="54">
        <v>10.5</v>
      </c>
      <c r="J750" s="53"/>
      <c r="K750" s="54" t="str">
        <f t="shared" si="11"/>
        <v>***</v>
      </c>
    </row>
    <row r="751" spans="1:11" hidden="1" x14ac:dyDescent="0.2">
      <c r="A751" s="2" t="s">
        <v>23</v>
      </c>
      <c r="C751" s="30"/>
      <c r="D751" s="42"/>
      <c r="E751" s="31"/>
      <c r="F751" s="32" t="s">
        <v>73</v>
      </c>
      <c r="G751" s="32" t="s">
        <v>1102</v>
      </c>
      <c r="H751" s="53"/>
      <c r="I751" s="54">
        <v>2.7</v>
      </c>
      <c r="J751" s="53"/>
      <c r="K751" s="54" t="str">
        <f t="shared" si="11"/>
        <v>***</v>
      </c>
    </row>
    <row r="752" spans="1:11" hidden="1" x14ac:dyDescent="0.2">
      <c r="A752" s="2" t="s">
        <v>23</v>
      </c>
      <c r="C752" s="30"/>
      <c r="D752" s="42"/>
      <c r="E752" s="31"/>
      <c r="F752" s="32" t="s">
        <v>74</v>
      </c>
      <c r="G752" s="32" t="s">
        <v>1102</v>
      </c>
      <c r="H752" s="53"/>
      <c r="I752" s="54">
        <v>1</v>
      </c>
      <c r="J752" s="53"/>
      <c r="K752" s="54" t="str">
        <f t="shared" si="11"/>
        <v>***</v>
      </c>
    </row>
    <row r="753" spans="1:11" hidden="1" x14ac:dyDescent="0.2">
      <c r="A753" s="2" t="s">
        <v>23</v>
      </c>
      <c r="C753" s="30"/>
      <c r="D753" s="42"/>
      <c r="E753" s="31"/>
      <c r="F753" s="32" t="s">
        <v>75</v>
      </c>
      <c r="G753" s="32" t="s">
        <v>1102</v>
      </c>
      <c r="H753" s="53"/>
      <c r="I753" s="54">
        <v>0.2</v>
      </c>
      <c r="J753" s="53"/>
      <c r="K753" s="54" t="str">
        <f t="shared" si="11"/>
        <v>***</v>
      </c>
    </row>
    <row r="754" spans="1:11" x14ac:dyDescent="0.2">
      <c r="A754" s="2" t="s">
        <v>22</v>
      </c>
      <c r="C754" s="27"/>
      <c r="D754" s="41"/>
      <c r="E754" s="28" t="s">
        <v>996</v>
      </c>
      <c r="F754" s="29"/>
      <c r="G754" s="29"/>
      <c r="H754" s="51">
        <v>0</v>
      </c>
      <c r="I754" s="52">
        <v>404.3</v>
      </c>
      <c r="J754" s="51"/>
      <c r="K754" s="52" t="str">
        <f t="shared" si="11"/>
        <v>***</v>
      </c>
    </row>
    <row r="755" spans="1:11" x14ac:dyDescent="0.2">
      <c r="A755" s="2" t="s">
        <v>23</v>
      </c>
      <c r="C755" s="30"/>
      <c r="D755" s="42"/>
      <c r="E755" s="31" t="s">
        <v>71</v>
      </c>
      <c r="F755" s="32"/>
      <c r="G755" s="32"/>
      <c r="H755" s="53">
        <v>0</v>
      </c>
      <c r="I755" s="54">
        <v>40.5</v>
      </c>
      <c r="J755" s="53"/>
      <c r="K755" s="54" t="str">
        <f t="shared" si="11"/>
        <v>***</v>
      </c>
    </row>
    <row r="756" spans="1:11" hidden="1" x14ac:dyDescent="0.2">
      <c r="A756" s="2" t="s">
        <v>23</v>
      </c>
      <c r="C756" s="30"/>
      <c r="D756" s="42"/>
      <c r="E756" s="31"/>
      <c r="F756" s="32" t="s">
        <v>32</v>
      </c>
      <c r="G756" s="32" t="s">
        <v>1102</v>
      </c>
      <c r="H756" s="53"/>
      <c r="I756" s="54">
        <v>40.5</v>
      </c>
      <c r="J756" s="53"/>
      <c r="K756" s="54" t="str">
        <f t="shared" si="11"/>
        <v>***</v>
      </c>
    </row>
    <row r="757" spans="1:11" x14ac:dyDescent="0.2">
      <c r="A757" s="2" t="s">
        <v>23</v>
      </c>
      <c r="C757" s="30"/>
      <c r="D757" s="42"/>
      <c r="E757" s="31" t="s">
        <v>76</v>
      </c>
      <c r="F757" s="32"/>
      <c r="G757" s="32"/>
      <c r="H757" s="53">
        <v>0</v>
      </c>
      <c r="I757" s="54">
        <v>161.69999999999999</v>
      </c>
      <c r="J757" s="53"/>
      <c r="K757" s="54" t="str">
        <f t="shared" si="11"/>
        <v>***</v>
      </c>
    </row>
    <row r="758" spans="1:11" hidden="1" x14ac:dyDescent="0.2">
      <c r="A758" s="2" t="s">
        <v>23</v>
      </c>
      <c r="C758" s="30"/>
      <c r="D758" s="42"/>
      <c r="E758" s="31"/>
      <c r="F758" s="32" t="s">
        <v>32</v>
      </c>
      <c r="G758" s="32" t="s">
        <v>1102</v>
      </c>
      <c r="H758" s="53"/>
      <c r="I758" s="54">
        <v>161.69999999999999</v>
      </c>
      <c r="J758" s="53"/>
      <c r="K758" s="54" t="str">
        <f t="shared" si="11"/>
        <v>***</v>
      </c>
    </row>
    <row r="759" spans="1:11" x14ac:dyDescent="0.2">
      <c r="A759" s="2" t="s">
        <v>23</v>
      </c>
      <c r="C759" s="30"/>
      <c r="D759" s="42"/>
      <c r="E759" s="31" t="s">
        <v>77</v>
      </c>
      <c r="F759" s="32"/>
      <c r="G759" s="32"/>
      <c r="H759" s="53">
        <v>0</v>
      </c>
      <c r="I759" s="54">
        <v>202.1</v>
      </c>
      <c r="J759" s="53"/>
      <c r="K759" s="54" t="str">
        <f t="shared" si="11"/>
        <v>***</v>
      </c>
    </row>
    <row r="760" spans="1:11" hidden="1" x14ac:dyDescent="0.2">
      <c r="A760" s="2" t="s">
        <v>23</v>
      </c>
      <c r="C760" s="30"/>
      <c r="D760" s="42"/>
      <c r="E760" s="31"/>
      <c r="F760" s="32" t="s">
        <v>32</v>
      </c>
      <c r="G760" s="32" t="s">
        <v>1102</v>
      </c>
      <c r="H760" s="53"/>
      <c r="I760" s="54">
        <v>202.1</v>
      </c>
      <c r="J760" s="53"/>
      <c r="K760" s="54" t="str">
        <f t="shared" si="11"/>
        <v>***</v>
      </c>
    </row>
    <row r="761" spans="1:11" x14ac:dyDescent="0.2">
      <c r="A761" s="2" t="s">
        <v>19</v>
      </c>
      <c r="C761" s="24" t="s">
        <v>1103</v>
      </c>
      <c r="D761" s="40" t="s">
        <v>898</v>
      </c>
      <c r="E761" s="25" t="s">
        <v>899</v>
      </c>
      <c r="F761" s="26"/>
      <c r="G761" s="26"/>
      <c r="H761" s="49">
        <v>8357</v>
      </c>
      <c r="I761" s="50">
        <v>10034</v>
      </c>
      <c r="J761" s="49" t="s">
        <v>21</v>
      </c>
      <c r="K761" s="50">
        <f t="shared" si="11"/>
        <v>1.2006700969247337</v>
      </c>
    </row>
    <row r="762" spans="1:11" x14ac:dyDescent="0.2">
      <c r="A762" s="2" t="s">
        <v>22</v>
      </c>
      <c r="C762" s="27"/>
      <c r="D762" s="41"/>
      <c r="E762" s="28" t="s">
        <v>900</v>
      </c>
      <c r="F762" s="29"/>
      <c r="G762" s="29"/>
      <c r="H762" s="51">
        <v>8357</v>
      </c>
      <c r="I762" s="52">
        <v>10034</v>
      </c>
      <c r="J762" s="51"/>
      <c r="K762" s="52">
        <f t="shared" si="11"/>
        <v>1.2006700969247337</v>
      </c>
    </row>
    <row r="763" spans="1:11" x14ac:dyDescent="0.2">
      <c r="A763" s="2" t="s">
        <v>23</v>
      </c>
      <c r="C763" s="30"/>
      <c r="D763" s="42"/>
      <c r="E763" s="31" t="s">
        <v>901</v>
      </c>
      <c r="F763" s="32"/>
      <c r="G763" s="32"/>
      <c r="H763" s="53">
        <v>8357</v>
      </c>
      <c r="I763" s="54">
        <v>10034</v>
      </c>
      <c r="J763" s="53"/>
      <c r="K763" s="54">
        <f t="shared" si="11"/>
        <v>1.2006700969247337</v>
      </c>
    </row>
    <row r="764" spans="1:11" hidden="1" x14ac:dyDescent="0.2">
      <c r="A764" s="2" t="s">
        <v>23</v>
      </c>
      <c r="C764" s="30"/>
      <c r="D764" s="42"/>
      <c r="E764" s="31"/>
      <c r="F764" s="32" t="s">
        <v>902</v>
      </c>
      <c r="G764" s="32" t="s">
        <v>903</v>
      </c>
      <c r="H764" s="53"/>
      <c r="I764" s="54">
        <v>10034</v>
      </c>
      <c r="J764" s="53"/>
      <c r="K764" s="54" t="str">
        <f t="shared" si="11"/>
        <v>***</v>
      </c>
    </row>
    <row r="765" spans="1:11" x14ac:dyDescent="0.2">
      <c r="A765" s="2" t="s">
        <v>19</v>
      </c>
      <c r="C765" s="24" t="s">
        <v>1104</v>
      </c>
      <c r="D765" s="40" t="s">
        <v>898</v>
      </c>
      <c r="E765" s="25" t="s">
        <v>899</v>
      </c>
      <c r="F765" s="26"/>
      <c r="G765" s="26"/>
      <c r="H765" s="49">
        <v>21672</v>
      </c>
      <c r="I765" s="50">
        <v>24348</v>
      </c>
      <c r="J765" s="49" t="s">
        <v>21</v>
      </c>
      <c r="K765" s="50">
        <f t="shared" si="11"/>
        <v>1.1234772978959024</v>
      </c>
    </row>
    <row r="766" spans="1:11" x14ac:dyDescent="0.2">
      <c r="A766" s="2" t="s">
        <v>22</v>
      </c>
      <c r="C766" s="27"/>
      <c r="D766" s="41"/>
      <c r="E766" s="28" t="s">
        <v>900</v>
      </c>
      <c r="F766" s="29"/>
      <c r="G766" s="29"/>
      <c r="H766" s="51">
        <v>21672</v>
      </c>
      <c r="I766" s="52">
        <v>24348</v>
      </c>
      <c r="J766" s="51"/>
      <c r="K766" s="52">
        <f t="shared" si="11"/>
        <v>1.1234772978959024</v>
      </c>
    </row>
    <row r="767" spans="1:11" x14ac:dyDescent="0.2">
      <c r="A767" s="2" t="s">
        <v>23</v>
      </c>
      <c r="C767" s="30"/>
      <c r="D767" s="42"/>
      <c r="E767" s="31" t="s">
        <v>901</v>
      </c>
      <c r="F767" s="32"/>
      <c r="G767" s="32"/>
      <c r="H767" s="53">
        <v>21672</v>
      </c>
      <c r="I767" s="54">
        <v>24348</v>
      </c>
      <c r="J767" s="53"/>
      <c r="K767" s="54">
        <f t="shared" si="11"/>
        <v>1.1234772978959024</v>
      </c>
    </row>
    <row r="768" spans="1:11" hidden="1" x14ac:dyDescent="0.2">
      <c r="A768" s="2" t="s">
        <v>23</v>
      </c>
      <c r="C768" s="30"/>
      <c r="D768" s="42"/>
      <c r="E768" s="31"/>
      <c r="F768" s="32" t="s">
        <v>902</v>
      </c>
      <c r="G768" s="32" t="s">
        <v>903</v>
      </c>
      <c r="H768" s="53"/>
      <c r="I768" s="54">
        <v>24348</v>
      </c>
      <c r="J768" s="53"/>
      <c r="K768" s="54" t="str">
        <f t="shared" si="11"/>
        <v>***</v>
      </c>
    </row>
    <row r="769" spans="1:11" x14ac:dyDescent="0.2">
      <c r="A769" s="2" t="s">
        <v>19</v>
      </c>
      <c r="C769" s="24" t="s">
        <v>1105</v>
      </c>
      <c r="D769" s="40" t="s">
        <v>898</v>
      </c>
      <c r="E769" s="25" t="s">
        <v>899</v>
      </c>
      <c r="F769" s="26"/>
      <c r="G769" s="26"/>
      <c r="H769" s="49">
        <v>7957</v>
      </c>
      <c r="I769" s="50">
        <v>9865</v>
      </c>
      <c r="J769" s="49" t="s">
        <v>21</v>
      </c>
      <c r="K769" s="50">
        <f t="shared" si="11"/>
        <v>1.2397888651501823</v>
      </c>
    </row>
    <row r="770" spans="1:11" x14ac:dyDescent="0.2">
      <c r="A770" s="2" t="s">
        <v>22</v>
      </c>
      <c r="C770" s="27"/>
      <c r="D770" s="41"/>
      <c r="E770" s="28" t="s">
        <v>900</v>
      </c>
      <c r="F770" s="29"/>
      <c r="G770" s="29"/>
      <c r="H770" s="51">
        <v>7957</v>
      </c>
      <c r="I770" s="52">
        <v>9865</v>
      </c>
      <c r="J770" s="51"/>
      <c r="K770" s="52">
        <f t="shared" si="11"/>
        <v>1.2397888651501823</v>
      </c>
    </row>
    <row r="771" spans="1:11" x14ac:dyDescent="0.2">
      <c r="A771" s="2" t="s">
        <v>23</v>
      </c>
      <c r="C771" s="30"/>
      <c r="D771" s="42"/>
      <c r="E771" s="31" t="s">
        <v>901</v>
      </c>
      <c r="F771" s="32"/>
      <c r="G771" s="32"/>
      <c r="H771" s="53">
        <v>7957</v>
      </c>
      <c r="I771" s="54">
        <v>9865</v>
      </c>
      <c r="J771" s="53"/>
      <c r="K771" s="54">
        <f t="shared" si="11"/>
        <v>1.2397888651501823</v>
      </c>
    </row>
    <row r="772" spans="1:11" hidden="1" x14ac:dyDescent="0.2">
      <c r="A772" s="2" t="s">
        <v>23</v>
      </c>
      <c r="C772" s="30"/>
      <c r="D772" s="42"/>
      <c r="E772" s="31"/>
      <c r="F772" s="32" t="s">
        <v>902</v>
      </c>
      <c r="G772" s="32" t="s">
        <v>903</v>
      </c>
      <c r="H772" s="53"/>
      <c r="I772" s="54">
        <v>9865</v>
      </c>
      <c r="J772" s="53"/>
      <c r="K772" s="54" t="str">
        <f t="shared" si="11"/>
        <v>***</v>
      </c>
    </row>
    <row r="773" spans="1:11" x14ac:dyDescent="0.2">
      <c r="A773" s="2" t="s">
        <v>19</v>
      </c>
      <c r="C773" s="24" t="s">
        <v>1106</v>
      </c>
      <c r="D773" s="40" t="s">
        <v>898</v>
      </c>
      <c r="E773" s="25" t="s">
        <v>899</v>
      </c>
      <c r="F773" s="26"/>
      <c r="G773" s="26"/>
      <c r="H773" s="49">
        <v>6198</v>
      </c>
      <c r="I773" s="50">
        <v>7059</v>
      </c>
      <c r="J773" s="49" t="s">
        <v>21</v>
      </c>
      <c r="K773" s="50">
        <f t="shared" si="11"/>
        <v>1.13891577928364</v>
      </c>
    </row>
    <row r="774" spans="1:11" x14ac:dyDescent="0.2">
      <c r="A774" s="2" t="s">
        <v>22</v>
      </c>
      <c r="C774" s="27"/>
      <c r="D774" s="41"/>
      <c r="E774" s="28" t="s">
        <v>900</v>
      </c>
      <c r="F774" s="29"/>
      <c r="G774" s="29"/>
      <c r="H774" s="51">
        <v>6198</v>
      </c>
      <c r="I774" s="52">
        <v>7059</v>
      </c>
      <c r="J774" s="51"/>
      <c r="K774" s="52">
        <f t="shared" si="11"/>
        <v>1.13891577928364</v>
      </c>
    </row>
    <row r="775" spans="1:11" x14ac:dyDescent="0.2">
      <c r="A775" s="2" t="s">
        <v>23</v>
      </c>
      <c r="C775" s="30"/>
      <c r="D775" s="42"/>
      <c r="E775" s="31" t="s">
        <v>901</v>
      </c>
      <c r="F775" s="32"/>
      <c r="G775" s="32"/>
      <c r="H775" s="53">
        <v>6198</v>
      </c>
      <c r="I775" s="54">
        <v>7059</v>
      </c>
      <c r="J775" s="53"/>
      <c r="K775" s="54">
        <f t="shared" si="11"/>
        <v>1.13891577928364</v>
      </c>
    </row>
    <row r="776" spans="1:11" hidden="1" x14ac:dyDescent="0.2">
      <c r="A776" s="2" t="s">
        <v>23</v>
      </c>
      <c r="C776" s="30"/>
      <c r="D776" s="42"/>
      <c r="E776" s="31"/>
      <c r="F776" s="32" t="s">
        <v>902</v>
      </c>
      <c r="G776" s="32" t="s">
        <v>903</v>
      </c>
      <c r="H776" s="53"/>
      <c r="I776" s="54">
        <v>7059</v>
      </c>
      <c r="J776" s="53"/>
      <c r="K776" s="54" t="str">
        <f t="shared" si="11"/>
        <v>***</v>
      </c>
    </row>
    <row r="777" spans="1:11" x14ac:dyDescent="0.2">
      <c r="A777" s="2" t="s">
        <v>19</v>
      </c>
      <c r="C777" s="24" t="s">
        <v>1107</v>
      </c>
      <c r="D777" s="40" t="s">
        <v>898</v>
      </c>
      <c r="E777" s="25" t="s">
        <v>899</v>
      </c>
      <c r="F777" s="26"/>
      <c r="G777" s="26"/>
      <c r="H777" s="49">
        <v>13194</v>
      </c>
      <c r="I777" s="50">
        <v>13259</v>
      </c>
      <c r="J777" s="49" t="s">
        <v>21</v>
      </c>
      <c r="K777" s="50">
        <f t="shared" si="11"/>
        <v>1.0049264817341215</v>
      </c>
    </row>
    <row r="778" spans="1:11" x14ac:dyDescent="0.2">
      <c r="A778" s="2" t="s">
        <v>22</v>
      </c>
      <c r="C778" s="27"/>
      <c r="D778" s="41"/>
      <c r="E778" s="28" t="s">
        <v>900</v>
      </c>
      <c r="F778" s="29"/>
      <c r="G778" s="29"/>
      <c r="H778" s="51">
        <v>13194</v>
      </c>
      <c r="I778" s="52">
        <v>13259</v>
      </c>
      <c r="J778" s="51"/>
      <c r="K778" s="52">
        <f t="shared" si="11"/>
        <v>1.0049264817341215</v>
      </c>
    </row>
    <row r="779" spans="1:11" x14ac:dyDescent="0.2">
      <c r="A779" s="2" t="s">
        <v>23</v>
      </c>
      <c r="C779" s="30"/>
      <c r="D779" s="42"/>
      <c r="E779" s="31" t="s">
        <v>901</v>
      </c>
      <c r="F779" s="32"/>
      <c r="G779" s="32"/>
      <c r="H779" s="53">
        <v>13194</v>
      </c>
      <c r="I779" s="54">
        <v>13259</v>
      </c>
      <c r="J779" s="53"/>
      <c r="K779" s="54">
        <f t="shared" si="11"/>
        <v>1.0049264817341215</v>
      </c>
    </row>
    <row r="780" spans="1:11" hidden="1" x14ac:dyDescent="0.2">
      <c r="A780" s="2" t="s">
        <v>23</v>
      </c>
      <c r="C780" s="30"/>
      <c r="D780" s="42"/>
      <c r="E780" s="31"/>
      <c r="F780" s="32" t="s">
        <v>902</v>
      </c>
      <c r="G780" s="32" t="s">
        <v>903</v>
      </c>
      <c r="H780" s="53"/>
      <c r="I780" s="54">
        <v>13259</v>
      </c>
      <c r="J780" s="53"/>
      <c r="K780" s="54" t="str">
        <f t="shared" si="11"/>
        <v>***</v>
      </c>
    </row>
    <row r="781" spans="1:11" x14ac:dyDescent="0.2">
      <c r="A781" s="2" t="s">
        <v>19</v>
      </c>
      <c r="C781" s="24" t="s">
        <v>1108</v>
      </c>
      <c r="D781" s="40" t="s">
        <v>898</v>
      </c>
      <c r="E781" s="25" t="s">
        <v>899</v>
      </c>
      <c r="F781" s="26"/>
      <c r="G781" s="26"/>
      <c r="H781" s="49">
        <v>8170</v>
      </c>
      <c r="I781" s="50">
        <v>11485</v>
      </c>
      <c r="J781" s="49" t="s">
        <v>21</v>
      </c>
      <c r="K781" s="50">
        <f t="shared" si="11"/>
        <v>1.4057527539779682</v>
      </c>
    </row>
    <row r="782" spans="1:11" x14ac:dyDescent="0.2">
      <c r="A782" s="2" t="s">
        <v>22</v>
      </c>
      <c r="C782" s="27"/>
      <c r="D782" s="41"/>
      <c r="E782" s="28" t="s">
        <v>900</v>
      </c>
      <c r="F782" s="29"/>
      <c r="G782" s="29"/>
      <c r="H782" s="51">
        <v>8170</v>
      </c>
      <c r="I782" s="52">
        <v>11485</v>
      </c>
      <c r="J782" s="51"/>
      <c r="K782" s="52">
        <f t="shared" ref="K782:K845" si="12">IF(H782=0,"***",I782/H782)</f>
        <v>1.4057527539779682</v>
      </c>
    </row>
    <row r="783" spans="1:11" x14ac:dyDescent="0.2">
      <c r="A783" s="2" t="s">
        <v>23</v>
      </c>
      <c r="C783" s="30"/>
      <c r="D783" s="42"/>
      <c r="E783" s="31" t="s">
        <v>901</v>
      </c>
      <c r="F783" s="32"/>
      <c r="G783" s="32"/>
      <c r="H783" s="53">
        <v>8170</v>
      </c>
      <c r="I783" s="54">
        <v>11485</v>
      </c>
      <c r="J783" s="53"/>
      <c r="K783" s="54">
        <f t="shared" si="12"/>
        <v>1.4057527539779682</v>
      </c>
    </row>
    <row r="784" spans="1:11" hidden="1" x14ac:dyDescent="0.2">
      <c r="A784" s="2" t="s">
        <v>23</v>
      </c>
      <c r="C784" s="30"/>
      <c r="D784" s="42"/>
      <c r="E784" s="31"/>
      <c r="F784" s="32" t="s">
        <v>902</v>
      </c>
      <c r="G784" s="32" t="s">
        <v>903</v>
      </c>
      <c r="H784" s="53"/>
      <c r="I784" s="54">
        <v>11485</v>
      </c>
      <c r="J784" s="53"/>
      <c r="K784" s="54" t="str">
        <f t="shared" si="12"/>
        <v>***</v>
      </c>
    </row>
    <row r="785" spans="1:11" x14ac:dyDescent="0.2">
      <c r="A785" s="2" t="s">
        <v>19</v>
      </c>
      <c r="C785" s="24" t="s">
        <v>1109</v>
      </c>
      <c r="D785" s="40" t="s">
        <v>898</v>
      </c>
      <c r="E785" s="25" t="s">
        <v>899</v>
      </c>
      <c r="F785" s="26"/>
      <c r="G785" s="26"/>
      <c r="H785" s="49">
        <v>2973</v>
      </c>
      <c r="I785" s="50">
        <v>3732</v>
      </c>
      <c r="J785" s="49" t="s">
        <v>21</v>
      </c>
      <c r="K785" s="50">
        <f t="shared" si="12"/>
        <v>1.2552976791120081</v>
      </c>
    </row>
    <row r="786" spans="1:11" x14ac:dyDescent="0.2">
      <c r="A786" s="2" t="s">
        <v>22</v>
      </c>
      <c r="C786" s="27"/>
      <c r="D786" s="41"/>
      <c r="E786" s="28" t="s">
        <v>900</v>
      </c>
      <c r="F786" s="29"/>
      <c r="G786" s="29"/>
      <c r="H786" s="51">
        <v>2973</v>
      </c>
      <c r="I786" s="52">
        <v>3732</v>
      </c>
      <c r="J786" s="51"/>
      <c r="K786" s="52">
        <f t="shared" si="12"/>
        <v>1.2552976791120081</v>
      </c>
    </row>
    <row r="787" spans="1:11" x14ac:dyDescent="0.2">
      <c r="A787" s="2" t="s">
        <v>23</v>
      </c>
      <c r="C787" s="30"/>
      <c r="D787" s="42"/>
      <c r="E787" s="31" t="s">
        <v>901</v>
      </c>
      <c r="F787" s="32"/>
      <c r="G787" s="32"/>
      <c r="H787" s="53">
        <v>2973</v>
      </c>
      <c r="I787" s="54">
        <v>3732</v>
      </c>
      <c r="J787" s="53"/>
      <c r="K787" s="54">
        <f t="shared" si="12"/>
        <v>1.2552976791120081</v>
      </c>
    </row>
    <row r="788" spans="1:11" hidden="1" x14ac:dyDescent="0.2">
      <c r="A788" s="2" t="s">
        <v>23</v>
      </c>
      <c r="C788" s="30"/>
      <c r="D788" s="42"/>
      <c r="E788" s="31"/>
      <c r="F788" s="32" t="s">
        <v>902</v>
      </c>
      <c r="G788" s="32" t="s">
        <v>903</v>
      </c>
      <c r="H788" s="53"/>
      <c r="I788" s="54">
        <v>3732</v>
      </c>
      <c r="J788" s="53"/>
      <c r="K788" s="54" t="str">
        <f t="shared" si="12"/>
        <v>***</v>
      </c>
    </row>
    <row r="789" spans="1:11" x14ac:dyDescent="0.2">
      <c r="A789" s="2" t="s">
        <v>19</v>
      </c>
      <c r="C789" s="24" t="s">
        <v>1110</v>
      </c>
      <c r="D789" s="40" t="s">
        <v>898</v>
      </c>
      <c r="E789" s="25" t="s">
        <v>899</v>
      </c>
      <c r="F789" s="26"/>
      <c r="G789" s="26"/>
      <c r="H789" s="49">
        <v>5307</v>
      </c>
      <c r="I789" s="50">
        <v>6057</v>
      </c>
      <c r="J789" s="49" t="s">
        <v>21</v>
      </c>
      <c r="K789" s="50">
        <f t="shared" si="12"/>
        <v>1.1413227812323345</v>
      </c>
    </row>
    <row r="790" spans="1:11" x14ac:dyDescent="0.2">
      <c r="A790" s="2" t="s">
        <v>22</v>
      </c>
      <c r="C790" s="27"/>
      <c r="D790" s="41"/>
      <c r="E790" s="28" t="s">
        <v>900</v>
      </c>
      <c r="F790" s="29"/>
      <c r="G790" s="29"/>
      <c r="H790" s="51">
        <v>5307</v>
      </c>
      <c r="I790" s="52">
        <v>6057</v>
      </c>
      <c r="J790" s="51"/>
      <c r="K790" s="52">
        <f t="shared" si="12"/>
        <v>1.1413227812323345</v>
      </c>
    </row>
    <row r="791" spans="1:11" x14ac:dyDescent="0.2">
      <c r="A791" s="2" t="s">
        <v>23</v>
      </c>
      <c r="C791" s="30"/>
      <c r="D791" s="42"/>
      <c r="E791" s="31" t="s">
        <v>901</v>
      </c>
      <c r="F791" s="32"/>
      <c r="G791" s="32"/>
      <c r="H791" s="53">
        <v>5307</v>
      </c>
      <c r="I791" s="54">
        <v>6057</v>
      </c>
      <c r="J791" s="53"/>
      <c r="K791" s="54">
        <f t="shared" si="12"/>
        <v>1.1413227812323345</v>
      </c>
    </row>
    <row r="792" spans="1:11" hidden="1" x14ac:dyDescent="0.2">
      <c r="A792" s="2" t="s">
        <v>23</v>
      </c>
      <c r="C792" s="30"/>
      <c r="D792" s="42"/>
      <c r="E792" s="31"/>
      <c r="F792" s="32" t="s">
        <v>902</v>
      </c>
      <c r="G792" s="32" t="s">
        <v>903</v>
      </c>
      <c r="H792" s="53"/>
      <c r="I792" s="54">
        <v>6057</v>
      </c>
      <c r="J792" s="53"/>
      <c r="K792" s="54" t="str">
        <f t="shared" si="12"/>
        <v>***</v>
      </c>
    </row>
    <row r="793" spans="1:11" x14ac:dyDescent="0.2">
      <c r="A793" s="2" t="s">
        <v>19</v>
      </c>
      <c r="C793" s="24" t="s">
        <v>1111</v>
      </c>
      <c r="D793" s="40" t="s">
        <v>898</v>
      </c>
      <c r="E793" s="25" t="s">
        <v>899</v>
      </c>
      <c r="F793" s="26"/>
      <c r="G793" s="26"/>
      <c r="H793" s="49">
        <v>12808</v>
      </c>
      <c r="I793" s="50">
        <v>14509</v>
      </c>
      <c r="J793" s="49" t="s">
        <v>21</v>
      </c>
      <c r="K793" s="50">
        <f t="shared" si="12"/>
        <v>1.1328076202373516</v>
      </c>
    </row>
    <row r="794" spans="1:11" x14ac:dyDescent="0.2">
      <c r="A794" s="2" t="s">
        <v>22</v>
      </c>
      <c r="C794" s="27"/>
      <c r="D794" s="41"/>
      <c r="E794" s="28" t="s">
        <v>900</v>
      </c>
      <c r="F794" s="29"/>
      <c r="G794" s="29"/>
      <c r="H794" s="51">
        <v>12808</v>
      </c>
      <c r="I794" s="52">
        <v>14509</v>
      </c>
      <c r="J794" s="51"/>
      <c r="K794" s="52">
        <f t="shared" si="12"/>
        <v>1.1328076202373516</v>
      </c>
    </row>
    <row r="795" spans="1:11" x14ac:dyDescent="0.2">
      <c r="A795" s="2" t="s">
        <v>23</v>
      </c>
      <c r="C795" s="30"/>
      <c r="D795" s="42"/>
      <c r="E795" s="31" t="s">
        <v>901</v>
      </c>
      <c r="F795" s="32"/>
      <c r="G795" s="32"/>
      <c r="H795" s="53">
        <v>12808</v>
      </c>
      <c r="I795" s="54">
        <v>14509</v>
      </c>
      <c r="J795" s="53"/>
      <c r="K795" s="54">
        <f t="shared" si="12"/>
        <v>1.1328076202373516</v>
      </c>
    </row>
    <row r="796" spans="1:11" hidden="1" x14ac:dyDescent="0.2">
      <c r="A796" s="2" t="s">
        <v>23</v>
      </c>
      <c r="C796" s="30"/>
      <c r="D796" s="42"/>
      <c r="E796" s="31"/>
      <c r="F796" s="32" t="s">
        <v>902</v>
      </c>
      <c r="G796" s="32" t="s">
        <v>903</v>
      </c>
      <c r="H796" s="53"/>
      <c r="I796" s="54">
        <v>14509</v>
      </c>
      <c r="J796" s="53"/>
      <c r="K796" s="54" t="str">
        <f t="shared" si="12"/>
        <v>***</v>
      </c>
    </row>
    <row r="797" spans="1:11" x14ac:dyDescent="0.2">
      <c r="A797" s="2" t="s">
        <v>19</v>
      </c>
      <c r="C797" s="24" t="s">
        <v>1112</v>
      </c>
      <c r="D797" s="40" t="s">
        <v>898</v>
      </c>
      <c r="E797" s="25" t="s">
        <v>899</v>
      </c>
      <c r="F797" s="26"/>
      <c r="G797" s="26"/>
      <c r="H797" s="49">
        <v>10825</v>
      </c>
      <c r="I797" s="50">
        <v>12668</v>
      </c>
      <c r="J797" s="49" t="s">
        <v>21</v>
      </c>
      <c r="K797" s="50">
        <f t="shared" si="12"/>
        <v>1.1702540415704388</v>
      </c>
    </row>
    <row r="798" spans="1:11" x14ac:dyDescent="0.2">
      <c r="A798" s="2" t="s">
        <v>22</v>
      </c>
      <c r="C798" s="27"/>
      <c r="D798" s="41"/>
      <c r="E798" s="28" t="s">
        <v>900</v>
      </c>
      <c r="F798" s="29"/>
      <c r="G798" s="29"/>
      <c r="H798" s="51">
        <v>10825</v>
      </c>
      <c r="I798" s="52">
        <v>12668</v>
      </c>
      <c r="J798" s="51"/>
      <c r="K798" s="52">
        <f t="shared" si="12"/>
        <v>1.1702540415704388</v>
      </c>
    </row>
    <row r="799" spans="1:11" x14ac:dyDescent="0.2">
      <c r="A799" s="2" t="s">
        <v>23</v>
      </c>
      <c r="C799" s="30"/>
      <c r="D799" s="42"/>
      <c r="E799" s="31" t="s">
        <v>901</v>
      </c>
      <c r="F799" s="32"/>
      <c r="G799" s="32"/>
      <c r="H799" s="53">
        <v>10825</v>
      </c>
      <c r="I799" s="54">
        <v>12668</v>
      </c>
      <c r="J799" s="53"/>
      <c r="K799" s="54">
        <f t="shared" si="12"/>
        <v>1.1702540415704388</v>
      </c>
    </row>
    <row r="800" spans="1:11" hidden="1" x14ac:dyDescent="0.2">
      <c r="A800" s="2" t="s">
        <v>23</v>
      </c>
      <c r="C800" s="30"/>
      <c r="D800" s="42"/>
      <c r="E800" s="31"/>
      <c r="F800" s="32" t="s">
        <v>902</v>
      </c>
      <c r="G800" s="32" t="s">
        <v>903</v>
      </c>
      <c r="H800" s="53"/>
      <c r="I800" s="54">
        <v>12668</v>
      </c>
      <c r="J800" s="53"/>
      <c r="K800" s="54" t="str">
        <f t="shared" si="12"/>
        <v>***</v>
      </c>
    </row>
    <row r="801" spans="1:11" x14ac:dyDescent="0.2">
      <c r="A801" s="2" t="s">
        <v>19</v>
      </c>
      <c r="C801" s="24" t="s">
        <v>1113</v>
      </c>
      <c r="D801" s="40" t="s">
        <v>898</v>
      </c>
      <c r="E801" s="25" t="s">
        <v>899</v>
      </c>
      <c r="F801" s="26"/>
      <c r="G801" s="26"/>
      <c r="H801" s="49">
        <v>3565</v>
      </c>
      <c r="I801" s="50">
        <v>4118</v>
      </c>
      <c r="J801" s="49" t="s">
        <v>21</v>
      </c>
      <c r="K801" s="50">
        <f t="shared" si="12"/>
        <v>1.1551192145862552</v>
      </c>
    </row>
    <row r="802" spans="1:11" x14ac:dyDescent="0.2">
      <c r="A802" s="2" t="s">
        <v>22</v>
      </c>
      <c r="C802" s="27"/>
      <c r="D802" s="41"/>
      <c r="E802" s="28" t="s">
        <v>900</v>
      </c>
      <c r="F802" s="29"/>
      <c r="G802" s="29"/>
      <c r="H802" s="51">
        <v>3565</v>
      </c>
      <c r="I802" s="52">
        <v>4118</v>
      </c>
      <c r="J802" s="51"/>
      <c r="K802" s="52">
        <f t="shared" si="12"/>
        <v>1.1551192145862552</v>
      </c>
    </row>
    <row r="803" spans="1:11" x14ac:dyDescent="0.2">
      <c r="A803" s="2" t="s">
        <v>23</v>
      </c>
      <c r="C803" s="30"/>
      <c r="D803" s="42"/>
      <c r="E803" s="31" t="s">
        <v>901</v>
      </c>
      <c r="F803" s="32"/>
      <c r="G803" s="32"/>
      <c r="H803" s="53">
        <v>3565</v>
      </c>
      <c r="I803" s="54">
        <v>4118</v>
      </c>
      <c r="J803" s="53"/>
      <c r="K803" s="54">
        <f t="shared" si="12"/>
        <v>1.1551192145862552</v>
      </c>
    </row>
    <row r="804" spans="1:11" hidden="1" x14ac:dyDescent="0.2">
      <c r="A804" s="2" t="s">
        <v>23</v>
      </c>
      <c r="C804" s="30"/>
      <c r="D804" s="42"/>
      <c r="E804" s="31"/>
      <c r="F804" s="32" t="s">
        <v>902</v>
      </c>
      <c r="G804" s="32" t="s">
        <v>903</v>
      </c>
      <c r="H804" s="53"/>
      <c r="I804" s="54">
        <v>4118</v>
      </c>
      <c r="J804" s="53"/>
      <c r="K804" s="54" t="str">
        <f t="shared" si="12"/>
        <v>***</v>
      </c>
    </row>
    <row r="805" spans="1:11" x14ac:dyDescent="0.2">
      <c r="A805" s="2" t="s">
        <v>19</v>
      </c>
      <c r="C805" s="24" t="s">
        <v>1114</v>
      </c>
      <c r="D805" s="40" t="s">
        <v>898</v>
      </c>
      <c r="E805" s="25" t="s">
        <v>899</v>
      </c>
      <c r="F805" s="26"/>
      <c r="G805" s="26"/>
      <c r="H805" s="49">
        <v>10285</v>
      </c>
      <c r="I805" s="50">
        <v>10900</v>
      </c>
      <c r="J805" s="49" t="s">
        <v>21</v>
      </c>
      <c r="K805" s="50">
        <f t="shared" si="12"/>
        <v>1.0597958191541079</v>
      </c>
    </row>
    <row r="806" spans="1:11" x14ac:dyDescent="0.2">
      <c r="A806" s="2" t="s">
        <v>22</v>
      </c>
      <c r="C806" s="27"/>
      <c r="D806" s="41"/>
      <c r="E806" s="28" t="s">
        <v>900</v>
      </c>
      <c r="F806" s="29"/>
      <c r="G806" s="29"/>
      <c r="H806" s="51">
        <v>10285</v>
      </c>
      <c r="I806" s="52">
        <v>10900</v>
      </c>
      <c r="J806" s="51"/>
      <c r="K806" s="52">
        <f t="shared" si="12"/>
        <v>1.0597958191541079</v>
      </c>
    </row>
    <row r="807" spans="1:11" x14ac:dyDescent="0.2">
      <c r="A807" s="2" t="s">
        <v>23</v>
      </c>
      <c r="C807" s="30"/>
      <c r="D807" s="42"/>
      <c r="E807" s="31" t="s">
        <v>901</v>
      </c>
      <c r="F807" s="32"/>
      <c r="G807" s="32"/>
      <c r="H807" s="53">
        <v>10285</v>
      </c>
      <c r="I807" s="54">
        <v>10900</v>
      </c>
      <c r="J807" s="53"/>
      <c r="K807" s="54">
        <f t="shared" si="12"/>
        <v>1.0597958191541079</v>
      </c>
    </row>
    <row r="808" spans="1:11" hidden="1" x14ac:dyDescent="0.2">
      <c r="A808" s="2" t="s">
        <v>23</v>
      </c>
      <c r="C808" s="30"/>
      <c r="D808" s="42"/>
      <c r="E808" s="31"/>
      <c r="F808" s="32" t="s">
        <v>902</v>
      </c>
      <c r="G808" s="32" t="s">
        <v>903</v>
      </c>
      <c r="H808" s="53"/>
      <c r="I808" s="54">
        <v>10900</v>
      </c>
      <c r="J808" s="53"/>
      <c r="K808" s="54" t="str">
        <f t="shared" si="12"/>
        <v>***</v>
      </c>
    </row>
    <row r="809" spans="1:11" x14ac:dyDescent="0.2">
      <c r="A809" s="2" t="s">
        <v>19</v>
      </c>
      <c r="C809" s="24" t="s">
        <v>1115</v>
      </c>
      <c r="D809" s="40" t="s">
        <v>898</v>
      </c>
      <c r="E809" s="25" t="s">
        <v>899</v>
      </c>
      <c r="F809" s="26"/>
      <c r="G809" s="26"/>
      <c r="H809" s="49">
        <v>10799</v>
      </c>
      <c r="I809" s="50">
        <v>12815</v>
      </c>
      <c r="J809" s="49" t="s">
        <v>21</v>
      </c>
      <c r="K809" s="50">
        <f t="shared" si="12"/>
        <v>1.1866839522177979</v>
      </c>
    </row>
    <row r="810" spans="1:11" x14ac:dyDescent="0.2">
      <c r="A810" s="2" t="s">
        <v>22</v>
      </c>
      <c r="C810" s="27"/>
      <c r="D810" s="41"/>
      <c r="E810" s="28" t="s">
        <v>900</v>
      </c>
      <c r="F810" s="29"/>
      <c r="G810" s="29"/>
      <c r="H810" s="51">
        <v>10799</v>
      </c>
      <c r="I810" s="52">
        <v>12815</v>
      </c>
      <c r="J810" s="51"/>
      <c r="K810" s="52">
        <f t="shared" si="12"/>
        <v>1.1866839522177979</v>
      </c>
    </row>
    <row r="811" spans="1:11" x14ac:dyDescent="0.2">
      <c r="A811" s="2" t="s">
        <v>23</v>
      </c>
      <c r="C811" s="30"/>
      <c r="D811" s="42"/>
      <c r="E811" s="31" t="s">
        <v>901</v>
      </c>
      <c r="F811" s="32"/>
      <c r="G811" s="32"/>
      <c r="H811" s="53">
        <v>10799</v>
      </c>
      <c r="I811" s="54">
        <v>12815</v>
      </c>
      <c r="J811" s="53"/>
      <c r="K811" s="54">
        <f t="shared" si="12"/>
        <v>1.1866839522177979</v>
      </c>
    </row>
    <row r="812" spans="1:11" hidden="1" x14ac:dyDescent="0.2">
      <c r="A812" s="2" t="s">
        <v>23</v>
      </c>
      <c r="C812" s="30"/>
      <c r="D812" s="42"/>
      <c r="E812" s="31"/>
      <c r="F812" s="32" t="s">
        <v>902</v>
      </c>
      <c r="G812" s="32" t="s">
        <v>903</v>
      </c>
      <c r="H812" s="53"/>
      <c r="I812" s="54">
        <v>12815</v>
      </c>
      <c r="J812" s="53"/>
      <c r="K812" s="54" t="str">
        <f t="shared" si="12"/>
        <v>***</v>
      </c>
    </row>
    <row r="813" spans="1:11" x14ac:dyDescent="0.2">
      <c r="A813" s="2" t="s">
        <v>19</v>
      </c>
      <c r="C813" s="24" t="s">
        <v>1116</v>
      </c>
      <c r="D813" s="40" t="s">
        <v>898</v>
      </c>
      <c r="E813" s="25" t="s">
        <v>899</v>
      </c>
      <c r="F813" s="26"/>
      <c r="G813" s="26"/>
      <c r="H813" s="49">
        <v>5787</v>
      </c>
      <c r="I813" s="50">
        <v>6969</v>
      </c>
      <c r="J813" s="49" t="s">
        <v>21</v>
      </c>
      <c r="K813" s="50">
        <f t="shared" si="12"/>
        <v>1.2042509072058061</v>
      </c>
    </row>
    <row r="814" spans="1:11" x14ac:dyDescent="0.2">
      <c r="A814" s="2" t="s">
        <v>22</v>
      </c>
      <c r="C814" s="27"/>
      <c r="D814" s="41"/>
      <c r="E814" s="28" t="s">
        <v>900</v>
      </c>
      <c r="F814" s="29"/>
      <c r="G814" s="29"/>
      <c r="H814" s="51">
        <v>5787</v>
      </c>
      <c r="I814" s="52">
        <v>6969</v>
      </c>
      <c r="J814" s="51"/>
      <c r="K814" s="52">
        <f t="shared" si="12"/>
        <v>1.2042509072058061</v>
      </c>
    </row>
    <row r="815" spans="1:11" x14ac:dyDescent="0.2">
      <c r="A815" s="2" t="s">
        <v>23</v>
      </c>
      <c r="C815" s="30"/>
      <c r="D815" s="42"/>
      <c r="E815" s="31" t="s">
        <v>901</v>
      </c>
      <c r="F815" s="32"/>
      <c r="G815" s="32"/>
      <c r="H815" s="53">
        <v>5787</v>
      </c>
      <c r="I815" s="54">
        <v>6969</v>
      </c>
      <c r="J815" s="53"/>
      <c r="K815" s="54">
        <f t="shared" si="12"/>
        <v>1.2042509072058061</v>
      </c>
    </row>
    <row r="816" spans="1:11" hidden="1" x14ac:dyDescent="0.2">
      <c r="A816" s="2" t="s">
        <v>23</v>
      </c>
      <c r="C816" s="30"/>
      <c r="D816" s="42"/>
      <c r="E816" s="31"/>
      <c r="F816" s="32" t="s">
        <v>902</v>
      </c>
      <c r="G816" s="32" t="s">
        <v>903</v>
      </c>
      <c r="H816" s="53"/>
      <c r="I816" s="54">
        <v>6969</v>
      </c>
      <c r="J816" s="53"/>
      <c r="K816" s="54" t="str">
        <f t="shared" si="12"/>
        <v>***</v>
      </c>
    </row>
    <row r="817" spans="1:11" x14ac:dyDescent="0.2">
      <c r="A817" s="2" t="s">
        <v>19</v>
      </c>
      <c r="C817" s="24" t="s">
        <v>1117</v>
      </c>
      <c r="D817" s="40" t="s">
        <v>898</v>
      </c>
      <c r="E817" s="25" t="s">
        <v>899</v>
      </c>
      <c r="F817" s="26"/>
      <c r="G817" s="26"/>
      <c r="H817" s="49">
        <v>6863</v>
      </c>
      <c r="I817" s="50">
        <v>7900</v>
      </c>
      <c r="J817" s="49" t="s">
        <v>21</v>
      </c>
      <c r="K817" s="50">
        <f t="shared" si="12"/>
        <v>1.1511001019962115</v>
      </c>
    </row>
    <row r="818" spans="1:11" x14ac:dyDescent="0.2">
      <c r="A818" s="2" t="s">
        <v>22</v>
      </c>
      <c r="C818" s="27"/>
      <c r="D818" s="41"/>
      <c r="E818" s="28" t="s">
        <v>900</v>
      </c>
      <c r="F818" s="29"/>
      <c r="G818" s="29"/>
      <c r="H818" s="51">
        <v>6863</v>
      </c>
      <c r="I818" s="52">
        <v>7900</v>
      </c>
      <c r="J818" s="51"/>
      <c r="K818" s="52">
        <f t="shared" si="12"/>
        <v>1.1511001019962115</v>
      </c>
    </row>
    <row r="819" spans="1:11" x14ac:dyDescent="0.2">
      <c r="A819" s="2" t="s">
        <v>23</v>
      </c>
      <c r="C819" s="30"/>
      <c r="D819" s="42"/>
      <c r="E819" s="31" t="s">
        <v>901</v>
      </c>
      <c r="F819" s="32"/>
      <c r="G819" s="32"/>
      <c r="H819" s="53">
        <v>6863</v>
      </c>
      <c r="I819" s="54">
        <v>7900</v>
      </c>
      <c r="J819" s="53"/>
      <c r="K819" s="54">
        <f t="shared" si="12"/>
        <v>1.1511001019962115</v>
      </c>
    </row>
    <row r="820" spans="1:11" hidden="1" x14ac:dyDescent="0.2">
      <c r="A820" s="2" t="s">
        <v>23</v>
      </c>
      <c r="C820" s="30"/>
      <c r="D820" s="42"/>
      <c r="E820" s="31"/>
      <c r="F820" s="32" t="s">
        <v>902</v>
      </c>
      <c r="G820" s="32" t="s">
        <v>903</v>
      </c>
      <c r="H820" s="53"/>
      <c r="I820" s="54">
        <v>7900</v>
      </c>
      <c r="J820" s="53"/>
      <c r="K820" s="54" t="str">
        <f t="shared" si="12"/>
        <v>***</v>
      </c>
    </row>
    <row r="821" spans="1:11" x14ac:dyDescent="0.2">
      <c r="A821" s="2" t="s">
        <v>19</v>
      </c>
      <c r="C821" s="24" t="s">
        <v>1118</v>
      </c>
      <c r="D821" s="40" t="s">
        <v>898</v>
      </c>
      <c r="E821" s="25" t="s">
        <v>899</v>
      </c>
      <c r="F821" s="26"/>
      <c r="G821" s="26"/>
      <c r="H821" s="49">
        <v>14954</v>
      </c>
      <c r="I821" s="50">
        <v>17189</v>
      </c>
      <c r="J821" s="49" t="s">
        <v>21</v>
      </c>
      <c r="K821" s="50">
        <f t="shared" si="12"/>
        <v>1.1494583389059783</v>
      </c>
    </row>
    <row r="822" spans="1:11" x14ac:dyDescent="0.2">
      <c r="A822" s="2" t="s">
        <v>22</v>
      </c>
      <c r="C822" s="27"/>
      <c r="D822" s="41"/>
      <c r="E822" s="28" t="s">
        <v>900</v>
      </c>
      <c r="F822" s="29"/>
      <c r="G822" s="29"/>
      <c r="H822" s="51">
        <v>14954</v>
      </c>
      <c r="I822" s="52">
        <v>17189</v>
      </c>
      <c r="J822" s="51"/>
      <c r="K822" s="52">
        <f t="shared" si="12"/>
        <v>1.1494583389059783</v>
      </c>
    </row>
    <row r="823" spans="1:11" x14ac:dyDescent="0.2">
      <c r="A823" s="2" t="s">
        <v>23</v>
      </c>
      <c r="C823" s="30"/>
      <c r="D823" s="42"/>
      <c r="E823" s="31" t="s">
        <v>901</v>
      </c>
      <c r="F823" s="32"/>
      <c r="G823" s="32"/>
      <c r="H823" s="53">
        <v>14954</v>
      </c>
      <c r="I823" s="54">
        <v>17189</v>
      </c>
      <c r="J823" s="53"/>
      <c r="K823" s="54">
        <f t="shared" si="12"/>
        <v>1.1494583389059783</v>
      </c>
    </row>
    <row r="824" spans="1:11" hidden="1" x14ac:dyDescent="0.2">
      <c r="A824" s="2" t="s">
        <v>23</v>
      </c>
      <c r="C824" s="30"/>
      <c r="D824" s="42"/>
      <c r="E824" s="31"/>
      <c r="F824" s="32" t="s">
        <v>902</v>
      </c>
      <c r="G824" s="32" t="s">
        <v>903</v>
      </c>
      <c r="H824" s="53"/>
      <c r="I824" s="54">
        <v>17189</v>
      </c>
      <c r="J824" s="53"/>
      <c r="K824" s="54" t="str">
        <f t="shared" si="12"/>
        <v>***</v>
      </c>
    </row>
    <row r="825" spans="1:11" x14ac:dyDescent="0.2">
      <c r="A825" s="2" t="s">
        <v>19</v>
      </c>
      <c r="C825" s="24" t="s">
        <v>1119</v>
      </c>
      <c r="D825" s="40" t="s">
        <v>898</v>
      </c>
      <c r="E825" s="25" t="s">
        <v>899</v>
      </c>
      <c r="F825" s="26"/>
      <c r="G825" s="26"/>
      <c r="H825" s="49">
        <v>7115</v>
      </c>
      <c r="I825" s="50">
        <v>8012</v>
      </c>
      <c r="J825" s="49" t="s">
        <v>21</v>
      </c>
      <c r="K825" s="50">
        <f t="shared" si="12"/>
        <v>1.1260716795502459</v>
      </c>
    </row>
    <row r="826" spans="1:11" x14ac:dyDescent="0.2">
      <c r="A826" s="2" t="s">
        <v>22</v>
      </c>
      <c r="C826" s="27"/>
      <c r="D826" s="41"/>
      <c r="E826" s="28" t="s">
        <v>900</v>
      </c>
      <c r="F826" s="29"/>
      <c r="G826" s="29"/>
      <c r="H826" s="51">
        <v>7115</v>
      </c>
      <c r="I826" s="52">
        <v>8012</v>
      </c>
      <c r="J826" s="51"/>
      <c r="K826" s="52">
        <f t="shared" si="12"/>
        <v>1.1260716795502459</v>
      </c>
    </row>
    <row r="827" spans="1:11" x14ac:dyDescent="0.2">
      <c r="A827" s="2" t="s">
        <v>23</v>
      </c>
      <c r="C827" s="30"/>
      <c r="D827" s="42"/>
      <c r="E827" s="31" t="s">
        <v>901</v>
      </c>
      <c r="F827" s="32"/>
      <c r="G827" s="32"/>
      <c r="H827" s="53">
        <v>7115</v>
      </c>
      <c r="I827" s="54">
        <v>8012</v>
      </c>
      <c r="J827" s="53"/>
      <c r="K827" s="54">
        <f t="shared" si="12"/>
        <v>1.1260716795502459</v>
      </c>
    </row>
    <row r="828" spans="1:11" hidden="1" x14ac:dyDescent="0.2">
      <c r="A828" s="2" t="s">
        <v>23</v>
      </c>
      <c r="C828" s="30"/>
      <c r="D828" s="42"/>
      <c r="E828" s="31"/>
      <c r="F828" s="32" t="s">
        <v>902</v>
      </c>
      <c r="G828" s="32" t="s">
        <v>903</v>
      </c>
      <c r="H828" s="53"/>
      <c r="I828" s="54">
        <v>8012</v>
      </c>
      <c r="J828" s="53"/>
      <c r="K828" s="54" t="str">
        <f t="shared" si="12"/>
        <v>***</v>
      </c>
    </row>
    <row r="829" spans="1:11" x14ac:dyDescent="0.2">
      <c r="A829" s="2" t="s">
        <v>19</v>
      </c>
      <c r="C829" s="24" t="s">
        <v>1120</v>
      </c>
      <c r="D829" s="40" t="s">
        <v>898</v>
      </c>
      <c r="E829" s="25" t="s">
        <v>899</v>
      </c>
      <c r="F829" s="26"/>
      <c r="G829" s="26"/>
      <c r="H829" s="49">
        <v>5307</v>
      </c>
      <c r="I829" s="50">
        <v>5671</v>
      </c>
      <c r="J829" s="49" t="s">
        <v>21</v>
      </c>
      <c r="K829" s="50">
        <f t="shared" si="12"/>
        <v>1.0685886564914264</v>
      </c>
    </row>
    <row r="830" spans="1:11" x14ac:dyDescent="0.2">
      <c r="A830" s="2" t="s">
        <v>22</v>
      </c>
      <c r="C830" s="27"/>
      <c r="D830" s="41"/>
      <c r="E830" s="28" t="s">
        <v>900</v>
      </c>
      <c r="F830" s="29"/>
      <c r="G830" s="29"/>
      <c r="H830" s="51">
        <v>5307</v>
      </c>
      <c r="I830" s="52">
        <v>5671</v>
      </c>
      <c r="J830" s="51"/>
      <c r="K830" s="52">
        <f t="shared" si="12"/>
        <v>1.0685886564914264</v>
      </c>
    </row>
    <row r="831" spans="1:11" x14ac:dyDescent="0.2">
      <c r="A831" s="2" t="s">
        <v>23</v>
      </c>
      <c r="C831" s="30"/>
      <c r="D831" s="42"/>
      <c r="E831" s="31" t="s">
        <v>901</v>
      </c>
      <c r="F831" s="32"/>
      <c r="G831" s="32"/>
      <c r="H831" s="53">
        <v>5307</v>
      </c>
      <c r="I831" s="54">
        <v>5671</v>
      </c>
      <c r="J831" s="53"/>
      <c r="K831" s="54">
        <f t="shared" si="12"/>
        <v>1.0685886564914264</v>
      </c>
    </row>
    <row r="832" spans="1:11" hidden="1" x14ac:dyDescent="0.2">
      <c r="A832" s="2" t="s">
        <v>23</v>
      </c>
      <c r="C832" s="30"/>
      <c r="D832" s="42"/>
      <c r="E832" s="31"/>
      <c r="F832" s="32" t="s">
        <v>902</v>
      </c>
      <c r="G832" s="32" t="s">
        <v>903</v>
      </c>
      <c r="H832" s="53"/>
      <c r="I832" s="54">
        <v>5671</v>
      </c>
      <c r="J832" s="53"/>
      <c r="K832" s="54" t="str">
        <f t="shared" si="12"/>
        <v>***</v>
      </c>
    </row>
    <row r="833" spans="1:11" x14ac:dyDescent="0.2">
      <c r="A833" s="2" t="s">
        <v>19</v>
      </c>
      <c r="C833" s="24" t="s">
        <v>1121</v>
      </c>
      <c r="D833" s="40" t="s">
        <v>898</v>
      </c>
      <c r="E833" s="25" t="s">
        <v>899</v>
      </c>
      <c r="F833" s="26"/>
      <c r="G833" s="26"/>
      <c r="H833" s="49">
        <v>4215</v>
      </c>
      <c r="I833" s="50">
        <v>5154</v>
      </c>
      <c r="J833" s="49" t="s">
        <v>21</v>
      </c>
      <c r="K833" s="50">
        <f t="shared" si="12"/>
        <v>1.2227758007117437</v>
      </c>
    </row>
    <row r="834" spans="1:11" x14ac:dyDescent="0.2">
      <c r="A834" s="2" t="s">
        <v>22</v>
      </c>
      <c r="C834" s="27"/>
      <c r="D834" s="41"/>
      <c r="E834" s="28" t="s">
        <v>900</v>
      </c>
      <c r="F834" s="29"/>
      <c r="G834" s="29"/>
      <c r="H834" s="51">
        <v>4215</v>
      </c>
      <c r="I834" s="52">
        <v>5154</v>
      </c>
      <c r="J834" s="51"/>
      <c r="K834" s="52">
        <f t="shared" si="12"/>
        <v>1.2227758007117437</v>
      </c>
    </row>
    <row r="835" spans="1:11" x14ac:dyDescent="0.2">
      <c r="A835" s="2" t="s">
        <v>23</v>
      </c>
      <c r="C835" s="30"/>
      <c r="D835" s="42"/>
      <c r="E835" s="31" t="s">
        <v>901</v>
      </c>
      <c r="F835" s="32"/>
      <c r="G835" s="32"/>
      <c r="H835" s="53">
        <v>4215</v>
      </c>
      <c r="I835" s="54">
        <v>5154</v>
      </c>
      <c r="J835" s="53"/>
      <c r="K835" s="54">
        <f t="shared" si="12"/>
        <v>1.2227758007117437</v>
      </c>
    </row>
    <row r="836" spans="1:11" hidden="1" x14ac:dyDescent="0.2">
      <c r="A836" s="2" t="s">
        <v>23</v>
      </c>
      <c r="C836" s="30"/>
      <c r="D836" s="42"/>
      <c r="E836" s="31"/>
      <c r="F836" s="32" t="s">
        <v>902</v>
      </c>
      <c r="G836" s="32" t="s">
        <v>903</v>
      </c>
      <c r="H836" s="53"/>
      <c r="I836" s="54">
        <v>5154</v>
      </c>
      <c r="J836" s="53"/>
      <c r="K836" s="54" t="str">
        <f t="shared" si="12"/>
        <v>***</v>
      </c>
    </row>
    <row r="837" spans="1:11" x14ac:dyDescent="0.2">
      <c r="A837" s="2" t="s">
        <v>19</v>
      </c>
      <c r="C837" s="24" t="s">
        <v>1122</v>
      </c>
      <c r="D837" s="40" t="s">
        <v>898</v>
      </c>
      <c r="E837" s="25" t="s">
        <v>899</v>
      </c>
      <c r="F837" s="26"/>
      <c r="G837" s="26"/>
      <c r="H837" s="49">
        <v>5320</v>
      </c>
      <c r="I837" s="50">
        <v>6107</v>
      </c>
      <c r="J837" s="49" t="s">
        <v>21</v>
      </c>
      <c r="K837" s="50">
        <f t="shared" si="12"/>
        <v>1.1479323308270677</v>
      </c>
    </row>
    <row r="838" spans="1:11" x14ac:dyDescent="0.2">
      <c r="A838" s="2" t="s">
        <v>22</v>
      </c>
      <c r="C838" s="27"/>
      <c r="D838" s="41"/>
      <c r="E838" s="28" t="s">
        <v>900</v>
      </c>
      <c r="F838" s="29"/>
      <c r="G838" s="29"/>
      <c r="H838" s="51">
        <v>5320</v>
      </c>
      <c r="I838" s="52">
        <v>6107</v>
      </c>
      <c r="J838" s="51"/>
      <c r="K838" s="52">
        <f t="shared" si="12"/>
        <v>1.1479323308270677</v>
      </c>
    </row>
    <row r="839" spans="1:11" x14ac:dyDescent="0.2">
      <c r="A839" s="2" t="s">
        <v>23</v>
      </c>
      <c r="C839" s="30"/>
      <c r="D839" s="42"/>
      <c r="E839" s="31" t="s">
        <v>901</v>
      </c>
      <c r="F839" s="32"/>
      <c r="G839" s="32"/>
      <c r="H839" s="53">
        <v>5320</v>
      </c>
      <c r="I839" s="54">
        <v>6107</v>
      </c>
      <c r="J839" s="53"/>
      <c r="K839" s="54">
        <f t="shared" si="12"/>
        <v>1.1479323308270677</v>
      </c>
    </row>
    <row r="840" spans="1:11" hidden="1" x14ac:dyDescent="0.2">
      <c r="A840" s="2" t="s">
        <v>23</v>
      </c>
      <c r="C840" s="30"/>
      <c r="D840" s="42"/>
      <c r="E840" s="31"/>
      <c r="F840" s="32" t="s">
        <v>902</v>
      </c>
      <c r="G840" s="32" t="s">
        <v>903</v>
      </c>
      <c r="H840" s="53"/>
      <c r="I840" s="54">
        <v>6107</v>
      </c>
      <c r="J840" s="53"/>
      <c r="K840" s="54" t="str">
        <f t="shared" si="12"/>
        <v>***</v>
      </c>
    </row>
    <row r="841" spans="1:11" x14ac:dyDescent="0.2">
      <c r="A841" s="2" t="s">
        <v>19</v>
      </c>
      <c r="C841" s="24" t="s">
        <v>1123</v>
      </c>
      <c r="D841" s="40" t="s">
        <v>898</v>
      </c>
      <c r="E841" s="25" t="s">
        <v>899</v>
      </c>
      <c r="F841" s="26"/>
      <c r="G841" s="26"/>
      <c r="H841" s="49">
        <v>10100</v>
      </c>
      <c r="I841" s="50">
        <v>10540</v>
      </c>
      <c r="J841" s="49" t="s">
        <v>21</v>
      </c>
      <c r="K841" s="50">
        <f t="shared" si="12"/>
        <v>1.0435643564356436</v>
      </c>
    </row>
    <row r="842" spans="1:11" x14ac:dyDescent="0.2">
      <c r="A842" s="2" t="s">
        <v>22</v>
      </c>
      <c r="C842" s="27"/>
      <c r="D842" s="41"/>
      <c r="E842" s="28" t="s">
        <v>900</v>
      </c>
      <c r="F842" s="29"/>
      <c r="G842" s="29"/>
      <c r="H842" s="51">
        <v>10100</v>
      </c>
      <c r="I842" s="52">
        <v>10540</v>
      </c>
      <c r="J842" s="51"/>
      <c r="K842" s="52">
        <f t="shared" si="12"/>
        <v>1.0435643564356436</v>
      </c>
    </row>
    <row r="843" spans="1:11" x14ac:dyDescent="0.2">
      <c r="A843" s="2" t="s">
        <v>23</v>
      </c>
      <c r="C843" s="30"/>
      <c r="D843" s="42"/>
      <c r="E843" s="31" t="s">
        <v>901</v>
      </c>
      <c r="F843" s="32"/>
      <c r="G843" s="32"/>
      <c r="H843" s="53">
        <v>10100</v>
      </c>
      <c r="I843" s="54">
        <v>10540</v>
      </c>
      <c r="J843" s="53"/>
      <c r="K843" s="54">
        <f t="shared" si="12"/>
        <v>1.0435643564356436</v>
      </c>
    </row>
    <row r="844" spans="1:11" hidden="1" x14ac:dyDescent="0.2">
      <c r="A844" s="2" t="s">
        <v>23</v>
      </c>
      <c r="C844" s="30"/>
      <c r="D844" s="42"/>
      <c r="E844" s="31"/>
      <c r="F844" s="32" t="s">
        <v>902</v>
      </c>
      <c r="G844" s="32" t="s">
        <v>903</v>
      </c>
      <c r="H844" s="53"/>
      <c r="I844" s="54">
        <v>10540</v>
      </c>
      <c r="J844" s="53"/>
      <c r="K844" s="54" t="str">
        <f t="shared" si="12"/>
        <v>***</v>
      </c>
    </row>
    <row r="845" spans="1:11" x14ac:dyDescent="0.2">
      <c r="A845" s="2" t="s">
        <v>19</v>
      </c>
      <c r="C845" s="24" t="s">
        <v>1124</v>
      </c>
      <c r="D845" s="40" t="s">
        <v>898</v>
      </c>
      <c r="E845" s="25" t="s">
        <v>899</v>
      </c>
      <c r="F845" s="26"/>
      <c r="G845" s="26"/>
      <c r="H845" s="49">
        <v>3793</v>
      </c>
      <c r="I845" s="50">
        <v>4328</v>
      </c>
      <c r="J845" s="49" t="s">
        <v>21</v>
      </c>
      <c r="K845" s="50">
        <f t="shared" si="12"/>
        <v>1.1410493013445822</v>
      </c>
    </row>
    <row r="846" spans="1:11" x14ac:dyDescent="0.2">
      <c r="A846" s="2" t="s">
        <v>22</v>
      </c>
      <c r="C846" s="27"/>
      <c r="D846" s="41"/>
      <c r="E846" s="28" t="s">
        <v>900</v>
      </c>
      <c r="F846" s="29"/>
      <c r="G846" s="29"/>
      <c r="H846" s="51">
        <v>3793</v>
      </c>
      <c r="I846" s="52">
        <v>4328</v>
      </c>
      <c r="J846" s="51"/>
      <c r="K846" s="52">
        <f t="shared" ref="K846:K909" si="13">IF(H846=0,"***",I846/H846)</f>
        <v>1.1410493013445822</v>
      </c>
    </row>
    <row r="847" spans="1:11" x14ac:dyDescent="0.2">
      <c r="A847" s="2" t="s">
        <v>23</v>
      </c>
      <c r="C847" s="30"/>
      <c r="D847" s="42"/>
      <c r="E847" s="31" t="s">
        <v>901</v>
      </c>
      <c r="F847" s="32"/>
      <c r="G847" s="32"/>
      <c r="H847" s="53">
        <v>3793</v>
      </c>
      <c r="I847" s="54">
        <v>4328</v>
      </c>
      <c r="J847" s="53"/>
      <c r="K847" s="54">
        <f t="shared" si="13"/>
        <v>1.1410493013445822</v>
      </c>
    </row>
    <row r="848" spans="1:11" hidden="1" x14ac:dyDescent="0.2">
      <c r="A848" s="2" t="s">
        <v>23</v>
      </c>
      <c r="C848" s="30"/>
      <c r="D848" s="42"/>
      <c r="E848" s="31"/>
      <c r="F848" s="32" t="s">
        <v>902</v>
      </c>
      <c r="G848" s="32" t="s">
        <v>903</v>
      </c>
      <c r="H848" s="53"/>
      <c r="I848" s="54">
        <v>4328</v>
      </c>
      <c r="J848" s="53"/>
      <c r="K848" s="54" t="str">
        <f t="shared" si="13"/>
        <v>***</v>
      </c>
    </row>
    <row r="849" spans="1:11" x14ac:dyDescent="0.2">
      <c r="A849" s="2" t="s">
        <v>19</v>
      </c>
      <c r="C849" s="24" t="s">
        <v>1125</v>
      </c>
      <c r="D849" s="40" t="s">
        <v>898</v>
      </c>
      <c r="E849" s="25" t="s">
        <v>899</v>
      </c>
      <c r="F849" s="26"/>
      <c r="G849" s="26"/>
      <c r="H849" s="49">
        <v>2813</v>
      </c>
      <c r="I849" s="50">
        <v>3207</v>
      </c>
      <c r="J849" s="49" t="s">
        <v>21</v>
      </c>
      <c r="K849" s="50">
        <f t="shared" si="13"/>
        <v>1.1400639886242445</v>
      </c>
    </row>
    <row r="850" spans="1:11" x14ac:dyDescent="0.2">
      <c r="A850" s="2" t="s">
        <v>22</v>
      </c>
      <c r="C850" s="27"/>
      <c r="D850" s="41"/>
      <c r="E850" s="28" t="s">
        <v>900</v>
      </c>
      <c r="F850" s="29"/>
      <c r="G850" s="29"/>
      <c r="H850" s="51">
        <v>2813</v>
      </c>
      <c r="I850" s="52">
        <v>3207</v>
      </c>
      <c r="J850" s="51"/>
      <c r="K850" s="52">
        <f t="shared" si="13"/>
        <v>1.1400639886242445</v>
      </c>
    </row>
    <row r="851" spans="1:11" x14ac:dyDescent="0.2">
      <c r="A851" s="2" t="s">
        <v>23</v>
      </c>
      <c r="C851" s="30"/>
      <c r="D851" s="42"/>
      <c r="E851" s="31" t="s">
        <v>901</v>
      </c>
      <c r="F851" s="32"/>
      <c r="G851" s="32"/>
      <c r="H851" s="53">
        <v>2813</v>
      </c>
      <c r="I851" s="54">
        <v>3207</v>
      </c>
      <c r="J851" s="53"/>
      <c r="K851" s="54">
        <f t="shared" si="13"/>
        <v>1.1400639886242445</v>
      </c>
    </row>
    <row r="852" spans="1:11" hidden="1" x14ac:dyDescent="0.2">
      <c r="A852" s="2" t="s">
        <v>23</v>
      </c>
      <c r="C852" s="30"/>
      <c r="D852" s="42"/>
      <c r="E852" s="31"/>
      <c r="F852" s="32" t="s">
        <v>902</v>
      </c>
      <c r="G852" s="32" t="s">
        <v>903</v>
      </c>
      <c r="H852" s="53"/>
      <c r="I852" s="54">
        <v>3207</v>
      </c>
      <c r="J852" s="53"/>
      <c r="K852" s="54" t="str">
        <f t="shared" si="13"/>
        <v>***</v>
      </c>
    </row>
    <row r="853" spans="1:11" x14ac:dyDescent="0.2">
      <c r="A853" s="2" t="s">
        <v>19</v>
      </c>
      <c r="C853" s="24" t="s">
        <v>1126</v>
      </c>
      <c r="D853" s="40" t="s">
        <v>898</v>
      </c>
      <c r="E853" s="25" t="s">
        <v>899</v>
      </c>
      <c r="F853" s="26"/>
      <c r="G853" s="26"/>
      <c r="H853" s="49">
        <v>5307</v>
      </c>
      <c r="I853" s="50">
        <v>6262</v>
      </c>
      <c r="J853" s="49" t="s">
        <v>21</v>
      </c>
      <c r="K853" s="50">
        <f t="shared" si="13"/>
        <v>1.1799510081025062</v>
      </c>
    </row>
    <row r="854" spans="1:11" x14ac:dyDescent="0.2">
      <c r="A854" s="2" t="s">
        <v>22</v>
      </c>
      <c r="C854" s="27"/>
      <c r="D854" s="41"/>
      <c r="E854" s="28" t="s">
        <v>900</v>
      </c>
      <c r="F854" s="29"/>
      <c r="G854" s="29"/>
      <c r="H854" s="51">
        <v>5307</v>
      </c>
      <c r="I854" s="52">
        <v>6262</v>
      </c>
      <c r="J854" s="51"/>
      <c r="K854" s="52">
        <f t="shared" si="13"/>
        <v>1.1799510081025062</v>
      </c>
    </row>
    <row r="855" spans="1:11" x14ac:dyDescent="0.2">
      <c r="A855" s="2" t="s">
        <v>23</v>
      </c>
      <c r="C855" s="30"/>
      <c r="D855" s="42"/>
      <c r="E855" s="31" t="s">
        <v>901</v>
      </c>
      <c r="F855" s="32"/>
      <c r="G855" s="32"/>
      <c r="H855" s="53">
        <v>5307</v>
      </c>
      <c r="I855" s="54">
        <v>6262</v>
      </c>
      <c r="J855" s="53"/>
      <c r="K855" s="54">
        <f t="shared" si="13"/>
        <v>1.1799510081025062</v>
      </c>
    </row>
    <row r="856" spans="1:11" hidden="1" x14ac:dyDescent="0.2">
      <c r="A856" s="2" t="s">
        <v>23</v>
      </c>
      <c r="C856" s="30"/>
      <c r="D856" s="42"/>
      <c r="E856" s="31"/>
      <c r="F856" s="32" t="s">
        <v>902</v>
      </c>
      <c r="G856" s="32" t="s">
        <v>903</v>
      </c>
      <c r="H856" s="53"/>
      <c r="I856" s="54">
        <v>6262</v>
      </c>
      <c r="J856" s="53"/>
      <c r="K856" s="54" t="str">
        <f t="shared" si="13"/>
        <v>***</v>
      </c>
    </row>
    <row r="857" spans="1:11" x14ac:dyDescent="0.2">
      <c r="A857" s="2" t="s">
        <v>19</v>
      </c>
      <c r="C857" s="24" t="s">
        <v>1127</v>
      </c>
      <c r="D857" s="40" t="s">
        <v>898</v>
      </c>
      <c r="E857" s="25" t="s">
        <v>899</v>
      </c>
      <c r="F857" s="26"/>
      <c r="G857" s="26"/>
      <c r="H857" s="49">
        <v>5483</v>
      </c>
      <c r="I857" s="50">
        <v>6262</v>
      </c>
      <c r="J857" s="49" t="s">
        <v>21</v>
      </c>
      <c r="K857" s="50">
        <f t="shared" si="13"/>
        <v>1.1420755061097938</v>
      </c>
    </row>
    <row r="858" spans="1:11" x14ac:dyDescent="0.2">
      <c r="A858" s="2" t="s">
        <v>22</v>
      </c>
      <c r="C858" s="27"/>
      <c r="D858" s="41"/>
      <c r="E858" s="28" t="s">
        <v>900</v>
      </c>
      <c r="F858" s="29"/>
      <c r="G858" s="29"/>
      <c r="H858" s="51">
        <v>5483</v>
      </c>
      <c r="I858" s="52">
        <v>6262</v>
      </c>
      <c r="J858" s="51"/>
      <c r="K858" s="52">
        <f t="shared" si="13"/>
        <v>1.1420755061097938</v>
      </c>
    </row>
    <row r="859" spans="1:11" x14ac:dyDescent="0.2">
      <c r="A859" s="2" t="s">
        <v>23</v>
      </c>
      <c r="C859" s="30"/>
      <c r="D859" s="42"/>
      <c r="E859" s="31" t="s">
        <v>901</v>
      </c>
      <c r="F859" s="32"/>
      <c r="G859" s="32"/>
      <c r="H859" s="53">
        <v>5483</v>
      </c>
      <c r="I859" s="54">
        <v>6262</v>
      </c>
      <c r="J859" s="53"/>
      <c r="K859" s="54">
        <f t="shared" si="13"/>
        <v>1.1420755061097938</v>
      </c>
    </row>
    <row r="860" spans="1:11" hidden="1" x14ac:dyDescent="0.2">
      <c r="A860" s="2" t="s">
        <v>23</v>
      </c>
      <c r="C860" s="30"/>
      <c r="D860" s="42"/>
      <c r="E860" s="31"/>
      <c r="F860" s="32" t="s">
        <v>902</v>
      </c>
      <c r="G860" s="32" t="s">
        <v>903</v>
      </c>
      <c r="H860" s="53"/>
      <c r="I860" s="54">
        <v>6262</v>
      </c>
      <c r="J860" s="53"/>
      <c r="K860" s="54" t="str">
        <f t="shared" si="13"/>
        <v>***</v>
      </c>
    </row>
    <row r="861" spans="1:11" x14ac:dyDescent="0.2">
      <c r="A861" s="2" t="s">
        <v>19</v>
      </c>
      <c r="C861" s="24" t="s">
        <v>1128</v>
      </c>
      <c r="D861" s="40" t="s">
        <v>898</v>
      </c>
      <c r="E861" s="25" t="s">
        <v>899</v>
      </c>
      <c r="F861" s="26"/>
      <c r="G861" s="26"/>
      <c r="H861" s="49">
        <v>13885</v>
      </c>
      <c r="I861" s="50">
        <v>15940</v>
      </c>
      <c r="J861" s="49" t="s">
        <v>21</v>
      </c>
      <c r="K861" s="50">
        <f t="shared" si="13"/>
        <v>1.148001440403313</v>
      </c>
    </row>
    <row r="862" spans="1:11" x14ac:dyDescent="0.2">
      <c r="A862" s="2" t="s">
        <v>22</v>
      </c>
      <c r="C862" s="27"/>
      <c r="D862" s="41"/>
      <c r="E862" s="28" t="s">
        <v>900</v>
      </c>
      <c r="F862" s="29"/>
      <c r="G862" s="29"/>
      <c r="H862" s="51">
        <v>13885</v>
      </c>
      <c r="I862" s="52">
        <v>15940</v>
      </c>
      <c r="J862" s="51"/>
      <c r="K862" s="52">
        <f t="shared" si="13"/>
        <v>1.148001440403313</v>
      </c>
    </row>
    <row r="863" spans="1:11" x14ac:dyDescent="0.2">
      <c r="A863" s="2" t="s">
        <v>23</v>
      </c>
      <c r="C863" s="30"/>
      <c r="D863" s="42"/>
      <c r="E863" s="31" t="s">
        <v>901</v>
      </c>
      <c r="F863" s="32"/>
      <c r="G863" s="32"/>
      <c r="H863" s="53">
        <v>13885</v>
      </c>
      <c r="I863" s="54">
        <v>15940</v>
      </c>
      <c r="J863" s="53"/>
      <c r="K863" s="54">
        <f t="shared" si="13"/>
        <v>1.148001440403313</v>
      </c>
    </row>
    <row r="864" spans="1:11" hidden="1" x14ac:dyDescent="0.2">
      <c r="A864" s="2" t="s">
        <v>23</v>
      </c>
      <c r="C864" s="30"/>
      <c r="D864" s="42"/>
      <c r="E864" s="31"/>
      <c r="F864" s="32" t="s">
        <v>902</v>
      </c>
      <c r="G864" s="32" t="s">
        <v>903</v>
      </c>
      <c r="H864" s="53"/>
      <c r="I864" s="54">
        <v>15940</v>
      </c>
      <c r="J864" s="53"/>
      <c r="K864" s="54" t="str">
        <f t="shared" si="13"/>
        <v>***</v>
      </c>
    </row>
    <row r="865" spans="1:11" x14ac:dyDescent="0.2">
      <c r="A865" s="2" t="s">
        <v>19</v>
      </c>
      <c r="C865" s="24" t="s">
        <v>1129</v>
      </c>
      <c r="D865" s="40" t="s">
        <v>898</v>
      </c>
      <c r="E865" s="25" t="s">
        <v>899</v>
      </c>
      <c r="F865" s="26"/>
      <c r="G865" s="26"/>
      <c r="H865" s="49">
        <v>18693</v>
      </c>
      <c r="I865" s="50">
        <v>21929</v>
      </c>
      <c r="J865" s="49" t="s">
        <v>21</v>
      </c>
      <c r="K865" s="50">
        <f t="shared" si="13"/>
        <v>1.173112929973787</v>
      </c>
    </row>
    <row r="866" spans="1:11" x14ac:dyDescent="0.2">
      <c r="A866" s="2" t="s">
        <v>22</v>
      </c>
      <c r="C866" s="27"/>
      <c r="D866" s="41"/>
      <c r="E866" s="28" t="s">
        <v>900</v>
      </c>
      <c r="F866" s="29"/>
      <c r="G866" s="29"/>
      <c r="H866" s="51">
        <v>18693</v>
      </c>
      <c r="I866" s="52">
        <v>21929</v>
      </c>
      <c r="J866" s="51"/>
      <c r="K866" s="52">
        <f t="shared" si="13"/>
        <v>1.173112929973787</v>
      </c>
    </row>
    <row r="867" spans="1:11" x14ac:dyDescent="0.2">
      <c r="A867" s="2" t="s">
        <v>23</v>
      </c>
      <c r="C867" s="30"/>
      <c r="D867" s="42"/>
      <c r="E867" s="31" t="s">
        <v>901</v>
      </c>
      <c r="F867" s="32"/>
      <c r="G867" s="32"/>
      <c r="H867" s="53">
        <v>18693</v>
      </c>
      <c r="I867" s="54">
        <v>21929</v>
      </c>
      <c r="J867" s="53"/>
      <c r="K867" s="54">
        <f t="shared" si="13"/>
        <v>1.173112929973787</v>
      </c>
    </row>
    <row r="868" spans="1:11" hidden="1" x14ac:dyDescent="0.2">
      <c r="A868" s="2" t="s">
        <v>23</v>
      </c>
      <c r="C868" s="30"/>
      <c r="D868" s="42"/>
      <c r="E868" s="31"/>
      <c r="F868" s="32" t="s">
        <v>902</v>
      </c>
      <c r="G868" s="32" t="s">
        <v>903</v>
      </c>
      <c r="H868" s="53"/>
      <c r="I868" s="54">
        <v>21929</v>
      </c>
      <c r="J868" s="53"/>
      <c r="K868" s="54" t="str">
        <f t="shared" si="13"/>
        <v>***</v>
      </c>
    </row>
    <row r="869" spans="1:11" x14ac:dyDescent="0.2">
      <c r="A869" s="2" t="s">
        <v>19</v>
      </c>
      <c r="C869" s="24" t="s">
        <v>1130</v>
      </c>
      <c r="D869" s="40" t="s">
        <v>898</v>
      </c>
      <c r="E869" s="25" t="s">
        <v>899</v>
      </c>
      <c r="F869" s="26"/>
      <c r="G869" s="26"/>
      <c r="H869" s="49">
        <v>8820</v>
      </c>
      <c r="I869" s="50">
        <v>9928</v>
      </c>
      <c r="J869" s="49" t="s">
        <v>21</v>
      </c>
      <c r="K869" s="50">
        <f t="shared" si="13"/>
        <v>1.1256235827664398</v>
      </c>
    </row>
    <row r="870" spans="1:11" x14ac:dyDescent="0.2">
      <c r="A870" s="2" t="s">
        <v>22</v>
      </c>
      <c r="C870" s="27"/>
      <c r="D870" s="41"/>
      <c r="E870" s="28" t="s">
        <v>900</v>
      </c>
      <c r="F870" s="29"/>
      <c r="G870" s="29"/>
      <c r="H870" s="51">
        <v>8820</v>
      </c>
      <c r="I870" s="52">
        <v>9928</v>
      </c>
      <c r="J870" s="51"/>
      <c r="K870" s="52">
        <f t="shared" si="13"/>
        <v>1.1256235827664398</v>
      </c>
    </row>
    <row r="871" spans="1:11" x14ac:dyDescent="0.2">
      <c r="A871" s="2" t="s">
        <v>23</v>
      </c>
      <c r="C871" s="30"/>
      <c r="D871" s="42"/>
      <c r="E871" s="31" t="s">
        <v>901</v>
      </c>
      <c r="F871" s="32"/>
      <c r="G871" s="32"/>
      <c r="H871" s="53">
        <v>8820</v>
      </c>
      <c r="I871" s="54">
        <v>9928</v>
      </c>
      <c r="J871" s="53"/>
      <c r="K871" s="54">
        <f t="shared" si="13"/>
        <v>1.1256235827664398</v>
      </c>
    </row>
    <row r="872" spans="1:11" hidden="1" x14ac:dyDescent="0.2">
      <c r="A872" s="2" t="s">
        <v>23</v>
      </c>
      <c r="C872" s="30"/>
      <c r="D872" s="42"/>
      <c r="E872" s="31"/>
      <c r="F872" s="32" t="s">
        <v>902</v>
      </c>
      <c r="G872" s="32" t="s">
        <v>903</v>
      </c>
      <c r="H872" s="53"/>
      <c r="I872" s="54">
        <v>9928</v>
      </c>
      <c r="J872" s="53"/>
      <c r="K872" s="54" t="str">
        <f t="shared" si="13"/>
        <v>***</v>
      </c>
    </row>
    <row r="873" spans="1:11" x14ac:dyDescent="0.2">
      <c r="A873" s="2" t="s">
        <v>19</v>
      </c>
      <c r="C873" s="24" t="s">
        <v>1131</v>
      </c>
      <c r="D873" s="40" t="s">
        <v>898</v>
      </c>
      <c r="E873" s="25" t="s">
        <v>899</v>
      </c>
      <c r="F873" s="26"/>
      <c r="G873" s="26"/>
      <c r="H873" s="49">
        <v>7257</v>
      </c>
      <c r="I873" s="50">
        <v>7645</v>
      </c>
      <c r="J873" s="49" t="s">
        <v>21</v>
      </c>
      <c r="K873" s="50">
        <f t="shared" si="13"/>
        <v>1.0534656194019567</v>
      </c>
    </row>
    <row r="874" spans="1:11" x14ac:dyDescent="0.2">
      <c r="A874" s="2" t="s">
        <v>22</v>
      </c>
      <c r="C874" s="27"/>
      <c r="D874" s="41"/>
      <c r="E874" s="28" t="s">
        <v>900</v>
      </c>
      <c r="F874" s="29"/>
      <c r="G874" s="29"/>
      <c r="H874" s="51">
        <v>7257</v>
      </c>
      <c r="I874" s="52">
        <v>7645</v>
      </c>
      <c r="J874" s="51"/>
      <c r="K874" s="52">
        <f t="shared" si="13"/>
        <v>1.0534656194019567</v>
      </c>
    </row>
    <row r="875" spans="1:11" x14ac:dyDescent="0.2">
      <c r="A875" s="2" t="s">
        <v>23</v>
      </c>
      <c r="C875" s="30"/>
      <c r="D875" s="42"/>
      <c r="E875" s="31" t="s">
        <v>901</v>
      </c>
      <c r="F875" s="32"/>
      <c r="G875" s="32"/>
      <c r="H875" s="53">
        <v>7257</v>
      </c>
      <c r="I875" s="54">
        <v>7645</v>
      </c>
      <c r="J875" s="53"/>
      <c r="K875" s="54">
        <f t="shared" si="13"/>
        <v>1.0534656194019567</v>
      </c>
    </row>
    <row r="876" spans="1:11" hidden="1" x14ac:dyDescent="0.2">
      <c r="A876" s="2" t="s">
        <v>23</v>
      </c>
      <c r="C876" s="30"/>
      <c r="D876" s="42"/>
      <c r="E876" s="31"/>
      <c r="F876" s="32" t="s">
        <v>902</v>
      </c>
      <c r="G876" s="32" t="s">
        <v>903</v>
      </c>
      <c r="H876" s="53"/>
      <c r="I876" s="54">
        <v>7645</v>
      </c>
      <c r="J876" s="53"/>
      <c r="K876" s="54" t="str">
        <f t="shared" si="13"/>
        <v>***</v>
      </c>
    </row>
    <row r="877" spans="1:11" x14ac:dyDescent="0.2">
      <c r="A877" s="2" t="s">
        <v>19</v>
      </c>
      <c r="C877" s="24" t="s">
        <v>1132</v>
      </c>
      <c r="D877" s="40" t="s">
        <v>898</v>
      </c>
      <c r="E877" s="25" t="s">
        <v>899</v>
      </c>
      <c r="F877" s="26"/>
      <c r="G877" s="26"/>
      <c r="H877" s="49">
        <v>7036</v>
      </c>
      <c r="I877" s="50">
        <v>7815</v>
      </c>
      <c r="J877" s="49" t="s">
        <v>21</v>
      </c>
      <c r="K877" s="50">
        <f t="shared" si="13"/>
        <v>1.1107163160886868</v>
      </c>
    </row>
    <row r="878" spans="1:11" x14ac:dyDescent="0.2">
      <c r="A878" s="2" t="s">
        <v>22</v>
      </c>
      <c r="C878" s="27"/>
      <c r="D878" s="41"/>
      <c r="E878" s="28" t="s">
        <v>900</v>
      </c>
      <c r="F878" s="29"/>
      <c r="G878" s="29"/>
      <c r="H878" s="51">
        <v>7036</v>
      </c>
      <c r="I878" s="52">
        <v>7815</v>
      </c>
      <c r="J878" s="51"/>
      <c r="K878" s="52">
        <f t="shared" si="13"/>
        <v>1.1107163160886868</v>
      </c>
    </row>
    <row r="879" spans="1:11" x14ac:dyDescent="0.2">
      <c r="A879" s="2" t="s">
        <v>23</v>
      </c>
      <c r="C879" s="30"/>
      <c r="D879" s="42"/>
      <c r="E879" s="31" t="s">
        <v>901</v>
      </c>
      <c r="F879" s="32"/>
      <c r="G879" s="32"/>
      <c r="H879" s="53">
        <v>7036</v>
      </c>
      <c r="I879" s="54">
        <v>7815</v>
      </c>
      <c r="J879" s="53"/>
      <c r="K879" s="54">
        <f t="shared" si="13"/>
        <v>1.1107163160886868</v>
      </c>
    </row>
    <row r="880" spans="1:11" hidden="1" x14ac:dyDescent="0.2">
      <c r="A880" s="2" t="s">
        <v>23</v>
      </c>
      <c r="C880" s="30"/>
      <c r="D880" s="42"/>
      <c r="E880" s="31"/>
      <c r="F880" s="32" t="s">
        <v>902</v>
      </c>
      <c r="G880" s="32" t="s">
        <v>903</v>
      </c>
      <c r="H880" s="53"/>
      <c r="I880" s="54">
        <v>7815</v>
      </c>
      <c r="J880" s="53"/>
      <c r="K880" s="54" t="str">
        <f t="shared" si="13"/>
        <v>***</v>
      </c>
    </row>
    <row r="881" spans="1:11" x14ac:dyDescent="0.2">
      <c r="A881" s="2" t="s">
        <v>19</v>
      </c>
      <c r="C881" s="24" t="s">
        <v>1133</v>
      </c>
      <c r="D881" s="40" t="s">
        <v>898</v>
      </c>
      <c r="E881" s="25" t="s">
        <v>899</v>
      </c>
      <c r="F881" s="26"/>
      <c r="G881" s="26"/>
      <c r="H881" s="49">
        <v>5739</v>
      </c>
      <c r="I881" s="50">
        <v>6650</v>
      </c>
      <c r="J881" s="49" t="s">
        <v>21</v>
      </c>
      <c r="K881" s="50">
        <f t="shared" si="13"/>
        <v>1.1587384561770344</v>
      </c>
    </row>
    <row r="882" spans="1:11" x14ac:dyDescent="0.2">
      <c r="A882" s="2" t="s">
        <v>22</v>
      </c>
      <c r="C882" s="27"/>
      <c r="D882" s="41"/>
      <c r="E882" s="28" t="s">
        <v>900</v>
      </c>
      <c r="F882" s="29"/>
      <c r="G882" s="29"/>
      <c r="H882" s="51">
        <v>5739</v>
      </c>
      <c r="I882" s="52">
        <v>6650</v>
      </c>
      <c r="J882" s="51"/>
      <c r="K882" s="52">
        <f t="shared" si="13"/>
        <v>1.1587384561770344</v>
      </c>
    </row>
    <row r="883" spans="1:11" x14ac:dyDescent="0.2">
      <c r="A883" s="2" t="s">
        <v>23</v>
      </c>
      <c r="C883" s="30"/>
      <c r="D883" s="42"/>
      <c r="E883" s="31" t="s">
        <v>901</v>
      </c>
      <c r="F883" s="32"/>
      <c r="G883" s="32"/>
      <c r="H883" s="53">
        <v>5739</v>
      </c>
      <c r="I883" s="54">
        <v>6650</v>
      </c>
      <c r="J883" s="53"/>
      <c r="K883" s="54">
        <f t="shared" si="13"/>
        <v>1.1587384561770344</v>
      </c>
    </row>
    <row r="884" spans="1:11" hidden="1" x14ac:dyDescent="0.2">
      <c r="A884" s="2" t="s">
        <v>23</v>
      </c>
      <c r="C884" s="30"/>
      <c r="D884" s="42"/>
      <c r="E884" s="31"/>
      <c r="F884" s="32" t="s">
        <v>902</v>
      </c>
      <c r="G884" s="32" t="s">
        <v>903</v>
      </c>
      <c r="H884" s="53"/>
      <c r="I884" s="54">
        <v>6650</v>
      </c>
      <c r="J884" s="53"/>
      <c r="K884" s="54" t="str">
        <f t="shared" si="13"/>
        <v>***</v>
      </c>
    </row>
    <row r="885" spans="1:11" x14ac:dyDescent="0.2">
      <c r="A885" s="2" t="s">
        <v>19</v>
      </c>
      <c r="C885" s="24" t="s">
        <v>1134</v>
      </c>
      <c r="D885" s="40" t="s">
        <v>898</v>
      </c>
      <c r="E885" s="25" t="s">
        <v>899</v>
      </c>
      <c r="F885" s="26"/>
      <c r="G885" s="26"/>
      <c r="H885" s="49">
        <v>5497</v>
      </c>
      <c r="I885" s="50">
        <v>6505</v>
      </c>
      <c r="J885" s="49" t="s">
        <v>21</v>
      </c>
      <c r="K885" s="50">
        <f t="shared" si="13"/>
        <v>1.1833727487720576</v>
      </c>
    </row>
    <row r="886" spans="1:11" x14ac:dyDescent="0.2">
      <c r="A886" s="2" t="s">
        <v>22</v>
      </c>
      <c r="C886" s="27"/>
      <c r="D886" s="41"/>
      <c r="E886" s="28" t="s">
        <v>900</v>
      </c>
      <c r="F886" s="29"/>
      <c r="G886" s="29"/>
      <c r="H886" s="51">
        <v>5497</v>
      </c>
      <c r="I886" s="52">
        <v>6505</v>
      </c>
      <c r="J886" s="51"/>
      <c r="K886" s="52">
        <f t="shared" si="13"/>
        <v>1.1833727487720576</v>
      </c>
    </row>
    <row r="887" spans="1:11" x14ac:dyDescent="0.2">
      <c r="A887" s="2" t="s">
        <v>23</v>
      </c>
      <c r="C887" s="30"/>
      <c r="D887" s="42"/>
      <c r="E887" s="31" t="s">
        <v>901</v>
      </c>
      <c r="F887" s="32"/>
      <c r="G887" s="32"/>
      <c r="H887" s="53">
        <v>5497</v>
      </c>
      <c r="I887" s="54">
        <v>6505</v>
      </c>
      <c r="J887" s="53"/>
      <c r="K887" s="54">
        <f t="shared" si="13"/>
        <v>1.1833727487720576</v>
      </c>
    </row>
    <row r="888" spans="1:11" hidden="1" x14ac:dyDescent="0.2">
      <c r="A888" s="2" t="s">
        <v>23</v>
      </c>
      <c r="C888" s="30"/>
      <c r="D888" s="42"/>
      <c r="E888" s="31"/>
      <c r="F888" s="32" t="s">
        <v>902</v>
      </c>
      <c r="G888" s="32" t="s">
        <v>903</v>
      </c>
      <c r="H888" s="53"/>
      <c r="I888" s="54">
        <v>6505</v>
      </c>
      <c r="J888" s="53"/>
      <c r="K888" s="54" t="str">
        <f t="shared" si="13"/>
        <v>***</v>
      </c>
    </row>
    <row r="889" spans="1:11" x14ac:dyDescent="0.2">
      <c r="A889" s="2" t="s">
        <v>19</v>
      </c>
      <c r="C889" s="24" t="s">
        <v>1135</v>
      </c>
      <c r="D889" s="40" t="s">
        <v>898</v>
      </c>
      <c r="E889" s="25" t="s">
        <v>899</v>
      </c>
      <c r="F889" s="26"/>
      <c r="G889" s="26"/>
      <c r="H889" s="49">
        <v>6221</v>
      </c>
      <c r="I889" s="50">
        <v>8469</v>
      </c>
      <c r="J889" s="49" t="s">
        <v>21</v>
      </c>
      <c r="K889" s="50">
        <f t="shared" si="13"/>
        <v>1.3613566950651022</v>
      </c>
    </row>
    <row r="890" spans="1:11" x14ac:dyDescent="0.2">
      <c r="A890" s="2" t="s">
        <v>22</v>
      </c>
      <c r="C890" s="27"/>
      <c r="D890" s="41"/>
      <c r="E890" s="28" t="s">
        <v>900</v>
      </c>
      <c r="F890" s="29"/>
      <c r="G890" s="29"/>
      <c r="H890" s="51">
        <v>6221</v>
      </c>
      <c r="I890" s="52">
        <v>8469</v>
      </c>
      <c r="J890" s="51"/>
      <c r="K890" s="52">
        <f t="shared" si="13"/>
        <v>1.3613566950651022</v>
      </c>
    </row>
    <row r="891" spans="1:11" x14ac:dyDescent="0.2">
      <c r="A891" s="2" t="s">
        <v>23</v>
      </c>
      <c r="C891" s="30"/>
      <c r="D891" s="42"/>
      <c r="E891" s="31" t="s">
        <v>901</v>
      </c>
      <c r="F891" s="32"/>
      <c r="G891" s="32"/>
      <c r="H891" s="53">
        <v>6221</v>
      </c>
      <c r="I891" s="54">
        <v>8469</v>
      </c>
      <c r="J891" s="53"/>
      <c r="K891" s="54">
        <f t="shared" si="13"/>
        <v>1.3613566950651022</v>
      </c>
    </row>
    <row r="892" spans="1:11" hidden="1" x14ac:dyDescent="0.2">
      <c r="A892" s="2" t="s">
        <v>23</v>
      </c>
      <c r="C892" s="30"/>
      <c r="D892" s="42"/>
      <c r="E892" s="31"/>
      <c r="F892" s="32" t="s">
        <v>902</v>
      </c>
      <c r="G892" s="32" t="s">
        <v>1136</v>
      </c>
      <c r="H892" s="53"/>
      <c r="I892" s="54">
        <v>8469</v>
      </c>
      <c r="J892" s="53"/>
      <c r="K892" s="54" t="str">
        <f t="shared" si="13"/>
        <v>***</v>
      </c>
    </row>
    <row r="893" spans="1:11" x14ac:dyDescent="0.2">
      <c r="A893" s="2" t="s">
        <v>19</v>
      </c>
      <c r="C893" s="24" t="s">
        <v>1137</v>
      </c>
      <c r="D893" s="40" t="s">
        <v>898</v>
      </c>
      <c r="E893" s="25" t="s">
        <v>899</v>
      </c>
      <c r="F893" s="26"/>
      <c r="G893" s="26"/>
      <c r="H893" s="49">
        <v>8672</v>
      </c>
      <c r="I893" s="50">
        <v>11348</v>
      </c>
      <c r="J893" s="49" t="s">
        <v>21</v>
      </c>
      <c r="K893" s="50">
        <f t="shared" si="13"/>
        <v>1.3085793357933579</v>
      </c>
    </row>
    <row r="894" spans="1:11" x14ac:dyDescent="0.2">
      <c r="A894" s="2" t="s">
        <v>22</v>
      </c>
      <c r="C894" s="27"/>
      <c r="D894" s="41"/>
      <c r="E894" s="28" t="s">
        <v>900</v>
      </c>
      <c r="F894" s="29"/>
      <c r="G894" s="29"/>
      <c r="H894" s="51">
        <v>8672</v>
      </c>
      <c r="I894" s="52">
        <v>11348</v>
      </c>
      <c r="J894" s="51"/>
      <c r="K894" s="52">
        <f t="shared" si="13"/>
        <v>1.3085793357933579</v>
      </c>
    </row>
    <row r="895" spans="1:11" x14ac:dyDescent="0.2">
      <c r="A895" s="2" t="s">
        <v>23</v>
      </c>
      <c r="C895" s="30"/>
      <c r="D895" s="42"/>
      <c r="E895" s="31" t="s">
        <v>901</v>
      </c>
      <c r="F895" s="32"/>
      <c r="G895" s="32"/>
      <c r="H895" s="53">
        <v>8672</v>
      </c>
      <c r="I895" s="54">
        <v>11348</v>
      </c>
      <c r="J895" s="53"/>
      <c r="K895" s="54">
        <f t="shared" si="13"/>
        <v>1.3085793357933579</v>
      </c>
    </row>
    <row r="896" spans="1:11" hidden="1" x14ac:dyDescent="0.2">
      <c r="A896" s="2" t="s">
        <v>23</v>
      </c>
      <c r="C896" s="30"/>
      <c r="D896" s="42"/>
      <c r="E896" s="31"/>
      <c r="F896" s="32" t="s">
        <v>902</v>
      </c>
      <c r="G896" s="32" t="s">
        <v>903</v>
      </c>
      <c r="H896" s="53"/>
      <c r="I896" s="54">
        <v>11348</v>
      </c>
      <c r="J896" s="53"/>
      <c r="K896" s="54" t="str">
        <f t="shared" si="13"/>
        <v>***</v>
      </c>
    </row>
    <row r="897" spans="1:11" x14ac:dyDescent="0.2">
      <c r="A897" s="2" t="s">
        <v>19</v>
      </c>
      <c r="C897" s="24" t="s">
        <v>1138</v>
      </c>
      <c r="D897" s="40" t="s">
        <v>898</v>
      </c>
      <c r="E897" s="25" t="s">
        <v>899</v>
      </c>
      <c r="F897" s="26"/>
      <c r="G897" s="26"/>
      <c r="H897" s="49">
        <v>5883</v>
      </c>
      <c r="I897" s="50">
        <v>6912</v>
      </c>
      <c r="J897" s="49" t="s">
        <v>21</v>
      </c>
      <c r="K897" s="50">
        <f t="shared" si="13"/>
        <v>1.1749107598164201</v>
      </c>
    </row>
    <row r="898" spans="1:11" x14ac:dyDescent="0.2">
      <c r="A898" s="2" t="s">
        <v>22</v>
      </c>
      <c r="C898" s="27"/>
      <c r="D898" s="41"/>
      <c r="E898" s="28" t="s">
        <v>900</v>
      </c>
      <c r="F898" s="29"/>
      <c r="G898" s="29"/>
      <c r="H898" s="51">
        <v>5883</v>
      </c>
      <c r="I898" s="52">
        <v>6912</v>
      </c>
      <c r="J898" s="51"/>
      <c r="K898" s="52">
        <f t="shared" si="13"/>
        <v>1.1749107598164201</v>
      </c>
    </row>
    <row r="899" spans="1:11" x14ac:dyDescent="0.2">
      <c r="A899" s="2" t="s">
        <v>23</v>
      </c>
      <c r="C899" s="30"/>
      <c r="D899" s="42"/>
      <c r="E899" s="31" t="s">
        <v>901</v>
      </c>
      <c r="F899" s="32"/>
      <c r="G899" s="32"/>
      <c r="H899" s="53">
        <v>5883</v>
      </c>
      <c r="I899" s="54">
        <v>6912</v>
      </c>
      <c r="J899" s="53"/>
      <c r="K899" s="54">
        <f t="shared" si="13"/>
        <v>1.1749107598164201</v>
      </c>
    </row>
    <row r="900" spans="1:11" hidden="1" x14ac:dyDescent="0.2">
      <c r="A900" s="2" t="s">
        <v>23</v>
      </c>
      <c r="C900" s="30"/>
      <c r="D900" s="42"/>
      <c r="E900" s="31"/>
      <c r="F900" s="32" t="s">
        <v>902</v>
      </c>
      <c r="G900" s="32" t="s">
        <v>903</v>
      </c>
      <c r="H900" s="53"/>
      <c r="I900" s="54">
        <v>6912</v>
      </c>
      <c r="J900" s="53"/>
      <c r="K900" s="54" t="str">
        <f t="shared" si="13"/>
        <v>***</v>
      </c>
    </row>
    <row r="901" spans="1:11" x14ac:dyDescent="0.2">
      <c r="A901" s="2" t="s">
        <v>19</v>
      </c>
      <c r="C901" s="24" t="s">
        <v>1139</v>
      </c>
      <c r="D901" s="40" t="s">
        <v>898</v>
      </c>
      <c r="E901" s="25" t="s">
        <v>899</v>
      </c>
      <c r="F901" s="26"/>
      <c r="G901" s="26"/>
      <c r="H901" s="49">
        <v>5658</v>
      </c>
      <c r="I901" s="50">
        <v>6057</v>
      </c>
      <c r="J901" s="49" t="s">
        <v>21</v>
      </c>
      <c r="K901" s="50">
        <f t="shared" si="13"/>
        <v>1.0705196182396606</v>
      </c>
    </row>
    <row r="902" spans="1:11" x14ac:dyDescent="0.2">
      <c r="A902" s="2" t="s">
        <v>22</v>
      </c>
      <c r="C902" s="27"/>
      <c r="D902" s="41"/>
      <c r="E902" s="28" t="s">
        <v>900</v>
      </c>
      <c r="F902" s="29"/>
      <c r="G902" s="29"/>
      <c r="H902" s="51">
        <v>5658</v>
      </c>
      <c r="I902" s="52">
        <v>6057</v>
      </c>
      <c r="J902" s="51"/>
      <c r="K902" s="52">
        <f t="shared" si="13"/>
        <v>1.0705196182396606</v>
      </c>
    </row>
    <row r="903" spans="1:11" x14ac:dyDescent="0.2">
      <c r="A903" s="2" t="s">
        <v>23</v>
      </c>
      <c r="C903" s="30"/>
      <c r="D903" s="42"/>
      <c r="E903" s="31" t="s">
        <v>901</v>
      </c>
      <c r="F903" s="32"/>
      <c r="G903" s="32"/>
      <c r="H903" s="53">
        <v>5658</v>
      </c>
      <c r="I903" s="54">
        <v>6057</v>
      </c>
      <c r="J903" s="53"/>
      <c r="K903" s="54">
        <f t="shared" si="13"/>
        <v>1.0705196182396606</v>
      </c>
    </row>
    <row r="904" spans="1:11" hidden="1" x14ac:dyDescent="0.2">
      <c r="A904" s="2" t="s">
        <v>23</v>
      </c>
      <c r="C904" s="30"/>
      <c r="D904" s="42"/>
      <c r="E904" s="31"/>
      <c r="F904" s="32" t="s">
        <v>902</v>
      </c>
      <c r="G904" s="32" t="s">
        <v>903</v>
      </c>
      <c r="H904" s="53"/>
      <c r="I904" s="54">
        <v>6057</v>
      </c>
      <c r="J904" s="53"/>
      <c r="K904" s="54" t="str">
        <f t="shared" si="13"/>
        <v>***</v>
      </c>
    </row>
    <row r="905" spans="1:11" x14ac:dyDescent="0.2">
      <c r="A905" s="2" t="s">
        <v>19</v>
      </c>
      <c r="C905" s="24" t="s">
        <v>1140</v>
      </c>
      <c r="D905" s="40" t="s">
        <v>898</v>
      </c>
      <c r="E905" s="25" t="s">
        <v>899</v>
      </c>
      <c r="F905" s="26"/>
      <c r="G905" s="26"/>
      <c r="H905" s="49">
        <v>5679</v>
      </c>
      <c r="I905" s="50">
        <v>6543</v>
      </c>
      <c r="J905" s="49" t="s">
        <v>21</v>
      </c>
      <c r="K905" s="50">
        <f t="shared" si="13"/>
        <v>1.1521394611727416</v>
      </c>
    </row>
    <row r="906" spans="1:11" x14ac:dyDescent="0.2">
      <c r="A906" s="2" t="s">
        <v>22</v>
      </c>
      <c r="C906" s="27"/>
      <c r="D906" s="41"/>
      <c r="E906" s="28" t="s">
        <v>900</v>
      </c>
      <c r="F906" s="29"/>
      <c r="G906" s="29"/>
      <c r="H906" s="51">
        <v>5679</v>
      </c>
      <c r="I906" s="52">
        <v>6543</v>
      </c>
      <c r="J906" s="51"/>
      <c r="K906" s="52">
        <f t="shared" si="13"/>
        <v>1.1521394611727416</v>
      </c>
    </row>
    <row r="907" spans="1:11" x14ac:dyDescent="0.2">
      <c r="A907" s="2" t="s">
        <v>23</v>
      </c>
      <c r="C907" s="30"/>
      <c r="D907" s="42"/>
      <c r="E907" s="31" t="s">
        <v>901</v>
      </c>
      <c r="F907" s="32"/>
      <c r="G907" s="32"/>
      <c r="H907" s="53">
        <v>5679</v>
      </c>
      <c r="I907" s="54">
        <v>6543</v>
      </c>
      <c r="J907" s="53"/>
      <c r="K907" s="54">
        <f t="shared" si="13"/>
        <v>1.1521394611727416</v>
      </c>
    </row>
    <row r="908" spans="1:11" hidden="1" x14ac:dyDescent="0.2">
      <c r="A908" s="2" t="s">
        <v>23</v>
      </c>
      <c r="C908" s="30"/>
      <c r="D908" s="42"/>
      <c r="E908" s="31"/>
      <c r="F908" s="32" t="s">
        <v>902</v>
      </c>
      <c r="G908" s="32" t="s">
        <v>903</v>
      </c>
      <c r="H908" s="53"/>
      <c r="I908" s="54">
        <v>6543</v>
      </c>
      <c r="J908" s="53"/>
      <c r="K908" s="54" t="str">
        <f t="shared" si="13"/>
        <v>***</v>
      </c>
    </row>
    <row r="909" spans="1:11" x14ac:dyDescent="0.2">
      <c r="A909" s="2" t="s">
        <v>19</v>
      </c>
      <c r="C909" s="24" t="s">
        <v>1141</v>
      </c>
      <c r="D909" s="40" t="s">
        <v>898</v>
      </c>
      <c r="E909" s="25" t="s">
        <v>899</v>
      </c>
      <c r="F909" s="26"/>
      <c r="G909" s="26"/>
      <c r="H909" s="49">
        <v>4537</v>
      </c>
      <c r="I909" s="50">
        <v>5178</v>
      </c>
      <c r="J909" s="49" t="s">
        <v>21</v>
      </c>
      <c r="K909" s="50">
        <f t="shared" si="13"/>
        <v>1.1412827859819263</v>
      </c>
    </row>
    <row r="910" spans="1:11" x14ac:dyDescent="0.2">
      <c r="A910" s="2" t="s">
        <v>22</v>
      </c>
      <c r="C910" s="27"/>
      <c r="D910" s="41"/>
      <c r="E910" s="28" t="s">
        <v>900</v>
      </c>
      <c r="F910" s="29"/>
      <c r="G910" s="29"/>
      <c r="H910" s="51">
        <v>4537</v>
      </c>
      <c r="I910" s="52">
        <v>5178</v>
      </c>
      <c r="J910" s="51"/>
      <c r="K910" s="52">
        <f t="shared" ref="K910:K973" si="14">IF(H910=0,"***",I910/H910)</f>
        <v>1.1412827859819263</v>
      </c>
    </row>
    <row r="911" spans="1:11" x14ac:dyDescent="0.2">
      <c r="A911" s="2" t="s">
        <v>23</v>
      </c>
      <c r="C911" s="30"/>
      <c r="D911" s="42"/>
      <c r="E911" s="31" t="s">
        <v>901</v>
      </c>
      <c r="F911" s="32"/>
      <c r="G911" s="32"/>
      <c r="H911" s="53">
        <v>4537</v>
      </c>
      <c r="I911" s="54">
        <v>5178</v>
      </c>
      <c r="J911" s="53"/>
      <c r="K911" s="54">
        <f t="shared" si="14"/>
        <v>1.1412827859819263</v>
      </c>
    </row>
    <row r="912" spans="1:11" hidden="1" x14ac:dyDescent="0.2">
      <c r="A912" s="2" t="s">
        <v>23</v>
      </c>
      <c r="C912" s="30"/>
      <c r="D912" s="42"/>
      <c r="E912" s="31"/>
      <c r="F912" s="32" t="s">
        <v>902</v>
      </c>
      <c r="G912" s="32" t="s">
        <v>903</v>
      </c>
      <c r="H912" s="53"/>
      <c r="I912" s="54">
        <v>5178</v>
      </c>
      <c r="J912" s="53"/>
      <c r="K912" s="54" t="str">
        <f t="shared" si="14"/>
        <v>***</v>
      </c>
    </row>
    <row r="913" spans="1:11" x14ac:dyDescent="0.2">
      <c r="A913" s="2" t="s">
        <v>19</v>
      </c>
      <c r="C913" s="24" t="s">
        <v>1142</v>
      </c>
      <c r="D913" s="40" t="s">
        <v>898</v>
      </c>
      <c r="E913" s="25" t="s">
        <v>899</v>
      </c>
      <c r="F913" s="26"/>
      <c r="G913" s="26"/>
      <c r="H913" s="49">
        <v>6170</v>
      </c>
      <c r="I913" s="50">
        <v>6825</v>
      </c>
      <c r="J913" s="49" t="s">
        <v>21</v>
      </c>
      <c r="K913" s="50">
        <f t="shared" si="14"/>
        <v>1.1061588330632091</v>
      </c>
    </row>
    <row r="914" spans="1:11" x14ac:dyDescent="0.2">
      <c r="A914" s="2" t="s">
        <v>22</v>
      </c>
      <c r="C914" s="27"/>
      <c r="D914" s="41"/>
      <c r="E914" s="28" t="s">
        <v>900</v>
      </c>
      <c r="F914" s="29"/>
      <c r="G914" s="29"/>
      <c r="H914" s="51">
        <v>6170</v>
      </c>
      <c r="I914" s="52">
        <v>6825</v>
      </c>
      <c r="J914" s="51"/>
      <c r="K914" s="52">
        <f t="shared" si="14"/>
        <v>1.1061588330632091</v>
      </c>
    </row>
    <row r="915" spans="1:11" x14ac:dyDescent="0.2">
      <c r="A915" s="2" t="s">
        <v>23</v>
      </c>
      <c r="C915" s="30"/>
      <c r="D915" s="42"/>
      <c r="E915" s="31" t="s">
        <v>901</v>
      </c>
      <c r="F915" s="32"/>
      <c r="G915" s="32"/>
      <c r="H915" s="53">
        <v>6170</v>
      </c>
      <c r="I915" s="54">
        <v>6825</v>
      </c>
      <c r="J915" s="53"/>
      <c r="K915" s="54">
        <f t="shared" si="14"/>
        <v>1.1061588330632091</v>
      </c>
    </row>
    <row r="916" spans="1:11" hidden="1" x14ac:dyDescent="0.2">
      <c r="A916" s="2" t="s">
        <v>23</v>
      </c>
      <c r="C916" s="30"/>
      <c r="D916" s="42"/>
      <c r="E916" s="31"/>
      <c r="F916" s="32" t="s">
        <v>902</v>
      </c>
      <c r="G916" s="32" t="s">
        <v>903</v>
      </c>
      <c r="H916" s="53"/>
      <c r="I916" s="54">
        <v>6825</v>
      </c>
      <c r="J916" s="53"/>
      <c r="K916" s="54" t="str">
        <f t="shared" si="14"/>
        <v>***</v>
      </c>
    </row>
    <row r="917" spans="1:11" x14ac:dyDescent="0.2">
      <c r="A917" s="2" t="s">
        <v>19</v>
      </c>
      <c r="C917" s="24" t="s">
        <v>1143</v>
      </c>
      <c r="D917" s="40" t="s">
        <v>898</v>
      </c>
      <c r="E917" s="25" t="s">
        <v>899</v>
      </c>
      <c r="F917" s="26"/>
      <c r="G917" s="26"/>
      <c r="H917" s="49">
        <v>5881</v>
      </c>
      <c r="I917" s="50">
        <v>7638</v>
      </c>
      <c r="J917" s="49" t="s">
        <v>21</v>
      </c>
      <c r="K917" s="50">
        <f t="shared" si="14"/>
        <v>1.298758714504336</v>
      </c>
    </row>
    <row r="918" spans="1:11" x14ac:dyDescent="0.2">
      <c r="A918" s="2" t="s">
        <v>22</v>
      </c>
      <c r="C918" s="27"/>
      <c r="D918" s="41"/>
      <c r="E918" s="28" t="s">
        <v>900</v>
      </c>
      <c r="F918" s="29"/>
      <c r="G918" s="29"/>
      <c r="H918" s="51">
        <v>5881</v>
      </c>
      <c r="I918" s="52">
        <v>7638</v>
      </c>
      <c r="J918" s="51"/>
      <c r="K918" s="52">
        <f t="shared" si="14"/>
        <v>1.298758714504336</v>
      </c>
    </row>
    <row r="919" spans="1:11" x14ac:dyDescent="0.2">
      <c r="A919" s="2" t="s">
        <v>23</v>
      </c>
      <c r="C919" s="30"/>
      <c r="D919" s="42"/>
      <c r="E919" s="31" t="s">
        <v>901</v>
      </c>
      <c r="F919" s="32"/>
      <c r="G919" s="32"/>
      <c r="H919" s="53">
        <v>5881</v>
      </c>
      <c r="I919" s="54">
        <v>7638</v>
      </c>
      <c r="J919" s="53"/>
      <c r="K919" s="54">
        <f t="shared" si="14"/>
        <v>1.298758714504336</v>
      </c>
    </row>
    <row r="920" spans="1:11" hidden="1" x14ac:dyDescent="0.2">
      <c r="A920" s="2" t="s">
        <v>23</v>
      </c>
      <c r="C920" s="30"/>
      <c r="D920" s="42"/>
      <c r="E920" s="31"/>
      <c r="F920" s="32" t="s">
        <v>902</v>
      </c>
      <c r="G920" s="32" t="s">
        <v>903</v>
      </c>
      <c r="H920" s="53"/>
      <c r="I920" s="54">
        <v>7638</v>
      </c>
      <c r="J920" s="53"/>
      <c r="K920" s="54" t="str">
        <f t="shared" si="14"/>
        <v>***</v>
      </c>
    </row>
    <row r="921" spans="1:11" x14ac:dyDescent="0.2">
      <c r="A921" s="2" t="s">
        <v>19</v>
      </c>
      <c r="C921" s="24" t="s">
        <v>1144</v>
      </c>
      <c r="D921" s="40" t="s">
        <v>898</v>
      </c>
      <c r="E921" s="25" t="s">
        <v>899</v>
      </c>
      <c r="F921" s="26"/>
      <c r="G921" s="26"/>
      <c r="H921" s="49">
        <v>5543</v>
      </c>
      <c r="I921" s="50">
        <v>6326</v>
      </c>
      <c r="J921" s="49" t="s">
        <v>21</v>
      </c>
      <c r="K921" s="50">
        <f t="shared" si="14"/>
        <v>1.1412592458957243</v>
      </c>
    </row>
    <row r="922" spans="1:11" x14ac:dyDescent="0.2">
      <c r="A922" s="2" t="s">
        <v>22</v>
      </c>
      <c r="C922" s="27"/>
      <c r="D922" s="41"/>
      <c r="E922" s="28" t="s">
        <v>900</v>
      </c>
      <c r="F922" s="29"/>
      <c r="G922" s="29"/>
      <c r="H922" s="51">
        <v>5543</v>
      </c>
      <c r="I922" s="52">
        <v>6326</v>
      </c>
      <c r="J922" s="51"/>
      <c r="K922" s="52">
        <f t="shared" si="14"/>
        <v>1.1412592458957243</v>
      </c>
    </row>
    <row r="923" spans="1:11" x14ac:dyDescent="0.2">
      <c r="A923" s="2" t="s">
        <v>23</v>
      </c>
      <c r="C923" s="30"/>
      <c r="D923" s="42"/>
      <c r="E923" s="31" t="s">
        <v>901</v>
      </c>
      <c r="F923" s="32"/>
      <c r="G923" s="32"/>
      <c r="H923" s="53">
        <v>5543</v>
      </c>
      <c r="I923" s="54">
        <v>6326</v>
      </c>
      <c r="J923" s="53"/>
      <c r="K923" s="54">
        <f t="shared" si="14"/>
        <v>1.1412592458957243</v>
      </c>
    </row>
    <row r="924" spans="1:11" hidden="1" x14ac:dyDescent="0.2">
      <c r="A924" s="2" t="s">
        <v>23</v>
      </c>
      <c r="C924" s="30"/>
      <c r="D924" s="42"/>
      <c r="E924" s="31"/>
      <c r="F924" s="32" t="s">
        <v>902</v>
      </c>
      <c r="G924" s="32" t="s">
        <v>903</v>
      </c>
      <c r="H924" s="53"/>
      <c r="I924" s="54">
        <v>6326</v>
      </c>
      <c r="J924" s="53"/>
      <c r="K924" s="54" t="str">
        <f t="shared" si="14"/>
        <v>***</v>
      </c>
    </row>
    <row r="925" spans="1:11" x14ac:dyDescent="0.2">
      <c r="A925" s="2" t="s">
        <v>19</v>
      </c>
      <c r="C925" s="24" t="s">
        <v>1145</v>
      </c>
      <c r="D925" s="40" t="s">
        <v>898</v>
      </c>
      <c r="E925" s="25" t="s">
        <v>899</v>
      </c>
      <c r="F925" s="26"/>
      <c r="G925" s="26"/>
      <c r="H925" s="49">
        <v>5739</v>
      </c>
      <c r="I925" s="50">
        <v>6695</v>
      </c>
      <c r="J925" s="49" t="s">
        <v>21</v>
      </c>
      <c r="K925" s="50">
        <f t="shared" si="14"/>
        <v>1.166579543474473</v>
      </c>
    </row>
    <row r="926" spans="1:11" x14ac:dyDescent="0.2">
      <c r="A926" s="2" t="s">
        <v>22</v>
      </c>
      <c r="C926" s="27"/>
      <c r="D926" s="41"/>
      <c r="E926" s="28" t="s">
        <v>900</v>
      </c>
      <c r="F926" s="29"/>
      <c r="G926" s="29"/>
      <c r="H926" s="51">
        <v>5739</v>
      </c>
      <c r="I926" s="52">
        <v>6695</v>
      </c>
      <c r="J926" s="51"/>
      <c r="K926" s="52">
        <f t="shared" si="14"/>
        <v>1.166579543474473</v>
      </c>
    </row>
    <row r="927" spans="1:11" x14ac:dyDescent="0.2">
      <c r="A927" s="2" t="s">
        <v>23</v>
      </c>
      <c r="C927" s="30"/>
      <c r="D927" s="42"/>
      <c r="E927" s="31" t="s">
        <v>901</v>
      </c>
      <c r="F927" s="32"/>
      <c r="G927" s="32"/>
      <c r="H927" s="53">
        <v>5739</v>
      </c>
      <c r="I927" s="54">
        <v>6695</v>
      </c>
      <c r="J927" s="53"/>
      <c r="K927" s="54">
        <f t="shared" si="14"/>
        <v>1.166579543474473</v>
      </c>
    </row>
    <row r="928" spans="1:11" hidden="1" x14ac:dyDescent="0.2">
      <c r="A928" s="2" t="s">
        <v>23</v>
      </c>
      <c r="C928" s="30"/>
      <c r="D928" s="42"/>
      <c r="E928" s="31"/>
      <c r="F928" s="32" t="s">
        <v>902</v>
      </c>
      <c r="G928" s="32" t="s">
        <v>903</v>
      </c>
      <c r="H928" s="53"/>
      <c r="I928" s="54">
        <v>6695</v>
      </c>
      <c r="J928" s="53"/>
      <c r="K928" s="54" t="str">
        <f t="shared" si="14"/>
        <v>***</v>
      </c>
    </row>
    <row r="929" spans="1:11" x14ac:dyDescent="0.2">
      <c r="A929" s="2" t="s">
        <v>19</v>
      </c>
      <c r="C929" s="24" t="s">
        <v>1146</v>
      </c>
      <c r="D929" s="40" t="s">
        <v>898</v>
      </c>
      <c r="E929" s="25" t="s">
        <v>899</v>
      </c>
      <c r="F929" s="26"/>
      <c r="G929" s="26"/>
      <c r="H929" s="49">
        <v>11784</v>
      </c>
      <c r="I929" s="50">
        <v>11832</v>
      </c>
      <c r="J929" s="49" t="s">
        <v>21</v>
      </c>
      <c r="K929" s="50">
        <f t="shared" si="14"/>
        <v>1.0040733197556009</v>
      </c>
    </row>
    <row r="930" spans="1:11" x14ac:dyDescent="0.2">
      <c r="A930" s="2" t="s">
        <v>22</v>
      </c>
      <c r="C930" s="27"/>
      <c r="D930" s="41"/>
      <c r="E930" s="28" t="s">
        <v>900</v>
      </c>
      <c r="F930" s="29"/>
      <c r="G930" s="29"/>
      <c r="H930" s="51">
        <v>11784</v>
      </c>
      <c r="I930" s="52">
        <v>11832</v>
      </c>
      <c r="J930" s="51"/>
      <c r="K930" s="52">
        <f t="shared" si="14"/>
        <v>1.0040733197556009</v>
      </c>
    </row>
    <row r="931" spans="1:11" x14ac:dyDescent="0.2">
      <c r="A931" s="2" t="s">
        <v>23</v>
      </c>
      <c r="C931" s="30"/>
      <c r="D931" s="42"/>
      <c r="E931" s="31" t="s">
        <v>901</v>
      </c>
      <c r="F931" s="32"/>
      <c r="G931" s="32"/>
      <c r="H931" s="53">
        <v>11784</v>
      </c>
      <c r="I931" s="54">
        <v>11832</v>
      </c>
      <c r="J931" s="53"/>
      <c r="K931" s="54">
        <f t="shared" si="14"/>
        <v>1.0040733197556009</v>
      </c>
    </row>
    <row r="932" spans="1:11" hidden="1" x14ac:dyDescent="0.2">
      <c r="A932" s="2" t="s">
        <v>23</v>
      </c>
      <c r="C932" s="30"/>
      <c r="D932" s="42"/>
      <c r="E932" s="31"/>
      <c r="F932" s="32" t="s">
        <v>902</v>
      </c>
      <c r="G932" s="32" t="s">
        <v>903</v>
      </c>
      <c r="H932" s="53"/>
      <c r="I932" s="54">
        <v>11832</v>
      </c>
      <c r="J932" s="53"/>
      <c r="K932" s="54" t="str">
        <f t="shared" si="14"/>
        <v>***</v>
      </c>
    </row>
    <row r="933" spans="1:11" x14ac:dyDescent="0.2">
      <c r="A933" s="2" t="s">
        <v>19</v>
      </c>
      <c r="C933" s="24" t="s">
        <v>1147</v>
      </c>
      <c r="D933" s="40" t="s">
        <v>898</v>
      </c>
      <c r="E933" s="25" t="s">
        <v>899</v>
      </c>
      <c r="F933" s="26"/>
      <c r="G933" s="26"/>
      <c r="H933" s="49">
        <v>3621</v>
      </c>
      <c r="I933" s="50">
        <v>4992</v>
      </c>
      <c r="J933" s="49" t="s">
        <v>21</v>
      </c>
      <c r="K933" s="50">
        <f t="shared" si="14"/>
        <v>1.3786246893123446</v>
      </c>
    </row>
    <row r="934" spans="1:11" x14ac:dyDescent="0.2">
      <c r="A934" s="2" t="s">
        <v>22</v>
      </c>
      <c r="C934" s="27"/>
      <c r="D934" s="41"/>
      <c r="E934" s="28" t="s">
        <v>900</v>
      </c>
      <c r="F934" s="29"/>
      <c r="G934" s="29"/>
      <c r="H934" s="51">
        <v>3621</v>
      </c>
      <c r="I934" s="52">
        <v>4992</v>
      </c>
      <c r="J934" s="51"/>
      <c r="K934" s="52">
        <f t="shared" si="14"/>
        <v>1.3786246893123446</v>
      </c>
    </row>
    <row r="935" spans="1:11" x14ac:dyDescent="0.2">
      <c r="A935" s="2" t="s">
        <v>23</v>
      </c>
      <c r="C935" s="30"/>
      <c r="D935" s="42"/>
      <c r="E935" s="31" t="s">
        <v>901</v>
      </c>
      <c r="F935" s="32"/>
      <c r="G935" s="32"/>
      <c r="H935" s="53">
        <v>3621</v>
      </c>
      <c r="I935" s="54">
        <v>4992</v>
      </c>
      <c r="J935" s="53"/>
      <c r="K935" s="54">
        <f t="shared" si="14"/>
        <v>1.3786246893123446</v>
      </c>
    </row>
    <row r="936" spans="1:11" hidden="1" x14ac:dyDescent="0.2">
      <c r="A936" s="2" t="s">
        <v>23</v>
      </c>
      <c r="C936" s="30"/>
      <c r="D936" s="42"/>
      <c r="E936" s="31"/>
      <c r="F936" s="32" t="s">
        <v>902</v>
      </c>
      <c r="G936" s="32" t="s">
        <v>903</v>
      </c>
      <c r="H936" s="53"/>
      <c r="I936" s="54">
        <v>4992</v>
      </c>
      <c r="J936" s="53"/>
      <c r="K936" s="54" t="str">
        <f t="shared" si="14"/>
        <v>***</v>
      </c>
    </row>
    <row r="937" spans="1:11" x14ac:dyDescent="0.2">
      <c r="A937" s="2" t="s">
        <v>19</v>
      </c>
      <c r="C937" s="24" t="s">
        <v>1148</v>
      </c>
      <c r="D937" s="40" t="s">
        <v>898</v>
      </c>
      <c r="E937" s="25" t="s">
        <v>899</v>
      </c>
      <c r="F937" s="26"/>
      <c r="G937" s="26"/>
      <c r="H937" s="49">
        <v>6733</v>
      </c>
      <c r="I937" s="50">
        <v>7521</v>
      </c>
      <c r="J937" s="49" t="s">
        <v>21</v>
      </c>
      <c r="K937" s="50">
        <f t="shared" si="14"/>
        <v>1.1170354968067726</v>
      </c>
    </row>
    <row r="938" spans="1:11" x14ac:dyDescent="0.2">
      <c r="A938" s="2" t="s">
        <v>22</v>
      </c>
      <c r="C938" s="27"/>
      <c r="D938" s="41"/>
      <c r="E938" s="28" t="s">
        <v>900</v>
      </c>
      <c r="F938" s="29"/>
      <c r="G938" s="29"/>
      <c r="H938" s="51">
        <v>6733</v>
      </c>
      <c r="I938" s="52">
        <v>7521</v>
      </c>
      <c r="J938" s="51"/>
      <c r="K938" s="52">
        <f t="shared" si="14"/>
        <v>1.1170354968067726</v>
      </c>
    </row>
    <row r="939" spans="1:11" x14ac:dyDescent="0.2">
      <c r="A939" s="2" t="s">
        <v>23</v>
      </c>
      <c r="C939" s="30"/>
      <c r="D939" s="42"/>
      <c r="E939" s="31" t="s">
        <v>901</v>
      </c>
      <c r="F939" s="32"/>
      <c r="G939" s="32"/>
      <c r="H939" s="53">
        <v>6733</v>
      </c>
      <c r="I939" s="54">
        <v>7521</v>
      </c>
      <c r="J939" s="53"/>
      <c r="K939" s="54">
        <f t="shared" si="14"/>
        <v>1.1170354968067726</v>
      </c>
    </row>
    <row r="940" spans="1:11" hidden="1" x14ac:dyDescent="0.2">
      <c r="A940" s="2" t="s">
        <v>23</v>
      </c>
      <c r="C940" s="30"/>
      <c r="D940" s="42"/>
      <c r="E940" s="31"/>
      <c r="F940" s="32" t="s">
        <v>902</v>
      </c>
      <c r="G940" s="32" t="s">
        <v>903</v>
      </c>
      <c r="H940" s="53"/>
      <c r="I940" s="54">
        <v>7521</v>
      </c>
      <c r="J940" s="53"/>
      <c r="K940" s="54" t="str">
        <f t="shared" si="14"/>
        <v>***</v>
      </c>
    </row>
    <row r="941" spans="1:11" x14ac:dyDescent="0.2">
      <c r="A941" s="2" t="s">
        <v>19</v>
      </c>
      <c r="C941" s="24" t="s">
        <v>1149</v>
      </c>
      <c r="D941" s="40" t="s">
        <v>898</v>
      </c>
      <c r="E941" s="25" t="s">
        <v>899</v>
      </c>
      <c r="F941" s="26"/>
      <c r="G941" s="26"/>
      <c r="H941" s="49">
        <v>6090</v>
      </c>
      <c r="I941" s="50">
        <v>6364</v>
      </c>
      <c r="J941" s="49" t="s">
        <v>21</v>
      </c>
      <c r="K941" s="50">
        <f t="shared" si="14"/>
        <v>1.0449917898193761</v>
      </c>
    </row>
    <row r="942" spans="1:11" x14ac:dyDescent="0.2">
      <c r="A942" s="2" t="s">
        <v>22</v>
      </c>
      <c r="C942" s="27"/>
      <c r="D942" s="41"/>
      <c r="E942" s="28" t="s">
        <v>900</v>
      </c>
      <c r="F942" s="29"/>
      <c r="G942" s="29"/>
      <c r="H942" s="51">
        <v>6090</v>
      </c>
      <c r="I942" s="52">
        <v>6364</v>
      </c>
      <c r="J942" s="51"/>
      <c r="K942" s="52">
        <f t="shared" si="14"/>
        <v>1.0449917898193761</v>
      </c>
    </row>
    <row r="943" spans="1:11" x14ac:dyDescent="0.2">
      <c r="A943" s="2" t="s">
        <v>23</v>
      </c>
      <c r="C943" s="30"/>
      <c r="D943" s="42"/>
      <c r="E943" s="31" t="s">
        <v>901</v>
      </c>
      <c r="F943" s="32"/>
      <c r="G943" s="32"/>
      <c r="H943" s="53">
        <v>6090</v>
      </c>
      <c r="I943" s="54">
        <v>6364</v>
      </c>
      <c r="J943" s="53"/>
      <c r="K943" s="54">
        <f t="shared" si="14"/>
        <v>1.0449917898193761</v>
      </c>
    </row>
    <row r="944" spans="1:11" hidden="1" x14ac:dyDescent="0.2">
      <c r="A944" s="2" t="s">
        <v>23</v>
      </c>
      <c r="C944" s="30"/>
      <c r="D944" s="42"/>
      <c r="E944" s="31"/>
      <c r="F944" s="32" t="s">
        <v>902</v>
      </c>
      <c r="G944" s="32" t="s">
        <v>903</v>
      </c>
      <c r="H944" s="53"/>
      <c r="I944" s="54">
        <v>6364</v>
      </c>
      <c r="J944" s="53"/>
      <c r="K944" s="54" t="str">
        <f t="shared" si="14"/>
        <v>***</v>
      </c>
    </row>
    <row r="945" spans="1:11" x14ac:dyDescent="0.2">
      <c r="A945" s="2" t="s">
        <v>19</v>
      </c>
      <c r="C945" s="24" t="s">
        <v>1150</v>
      </c>
      <c r="D945" s="40" t="s">
        <v>898</v>
      </c>
      <c r="E945" s="25" t="s">
        <v>899</v>
      </c>
      <c r="F945" s="26"/>
      <c r="G945" s="26"/>
      <c r="H945" s="49">
        <v>5307</v>
      </c>
      <c r="I945" s="50">
        <v>12863</v>
      </c>
      <c r="J945" s="49" t="s">
        <v>21</v>
      </c>
      <c r="K945" s="50">
        <f t="shared" si="14"/>
        <v>2.4237799133220275</v>
      </c>
    </row>
    <row r="946" spans="1:11" x14ac:dyDescent="0.2">
      <c r="A946" s="2" t="s">
        <v>22</v>
      </c>
      <c r="C946" s="27"/>
      <c r="D946" s="41"/>
      <c r="E946" s="28" t="s">
        <v>900</v>
      </c>
      <c r="F946" s="29"/>
      <c r="G946" s="29"/>
      <c r="H946" s="51">
        <v>5307</v>
      </c>
      <c r="I946" s="52">
        <v>12863</v>
      </c>
      <c r="J946" s="51"/>
      <c r="K946" s="52">
        <f t="shared" si="14"/>
        <v>2.4237799133220275</v>
      </c>
    </row>
    <row r="947" spans="1:11" x14ac:dyDescent="0.2">
      <c r="A947" s="2" t="s">
        <v>23</v>
      </c>
      <c r="C947" s="30"/>
      <c r="D947" s="42"/>
      <c r="E947" s="31" t="s">
        <v>901</v>
      </c>
      <c r="F947" s="32"/>
      <c r="G947" s="32"/>
      <c r="H947" s="53">
        <v>5307</v>
      </c>
      <c r="I947" s="54">
        <v>12863</v>
      </c>
      <c r="J947" s="53"/>
      <c r="K947" s="54">
        <f t="shared" si="14"/>
        <v>2.4237799133220275</v>
      </c>
    </row>
    <row r="948" spans="1:11" hidden="1" x14ac:dyDescent="0.2">
      <c r="A948" s="2" t="s">
        <v>23</v>
      </c>
      <c r="C948" s="30"/>
      <c r="D948" s="42"/>
      <c r="E948" s="31"/>
      <c r="F948" s="32" t="s">
        <v>902</v>
      </c>
      <c r="G948" s="32" t="s">
        <v>903</v>
      </c>
      <c r="H948" s="53"/>
      <c r="I948" s="54">
        <v>12863</v>
      </c>
      <c r="J948" s="53"/>
      <c r="K948" s="54" t="str">
        <f t="shared" si="14"/>
        <v>***</v>
      </c>
    </row>
    <row r="949" spans="1:11" x14ac:dyDescent="0.2">
      <c r="A949" s="2" t="s">
        <v>19</v>
      </c>
      <c r="C949" s="24" t="s">
        <v>1151</v>
      </c>
      <c r="D949" s="40" t="s">
        <v>898</v>
      </c>
      <c r="E949" s="25" t="s">
        <v>899</v>
      </c>
      <c r="F949" s="26"/>
      <c r="G949" s="26"/>
      <c r="H949" s="49">
        <v>6262</v>
      </c>
      <c r="I949" s="50">
        <v>7535</v>
      </c>
      <c r="J949" s="49" t="s">
        <v>21</v>
      </c>
      <c r="K949" s="50">
        <f t="shared" si="14"/>
        <v>1.2032896838070903</v>
      </c>
    </row>
    <row r="950" spans="1:11" x14ac:dyDescent="0.2">
      <c r="A950" s="2" t="s">
        <v>22</v>
      </c>
      <c r="C950" s="27"/>
      <c r="D950" s="41"/>
      <c r="E950" s="28" t="s">
        <v>900</v>
      </c>
      <c r="F950" s="29"/>
      <c r="G950" s="29"/>
      <c r="H950" s="51">
        <v>6262</v>
      </c>
      <c r="I950" s="52">
        <v>7535</v>
      </c>
      <c r="J950" s="51"/>
      <c r="K950" s="52">
        <f t="shared" si="14"/>
        <v>1.2032896838070903</v>
      </c>
    </row>
    <row r="951" spans="1:11" x14ac:dyDescent="0.2">
      <c r="A951" s="2" t="s">
        <v>23</v>
      </c>
      <c r="C951" s="30"/>
      <c r="D951" s="42"/>
      <c r="E951" s="31" t="s">
        <v>901</v>
      </c>
      <c r="F951" s="32"/>
      <c r="G951" s="32"/>
      <c r="H951" s="53">
        <v>6262</v>
      </c>
      <c r="I951" s="54">
        <v>7535</v>
      </c>
      <c r="J951" s="53"/>
      <c r="K951" s="54">
        <f t="shared" si="14"/>
        <v>1.2032896838070903</v>
      </c>
    </row>
    <row r="952" spans="1:11" hidden="1" x14ac:dyDescent="0.2">
      <c r="A952" s="2" t="s">
        <v>23</v>
      </c>
      <c r="C952" s="30"/>
      <c r="D952" s="42"/>
      <c r="E952" s="31"/>
      <c r="F952" s="32" t="s">
        <v>902</v>
      </c>
      <c r="G952" s="32" t="s">
        <v>903</v>
      </c>
      <c r="H952" s="53"/>
      <c r="I952" s="54">
        <v>7535</v>
      </c>
      <c r="J952" s="53"/>
      <c r="K952" s="54" t="str">
        <f t="shared" si="14"/>
        <v>***</v>
      </c>
    </row>
    <row r="953" spans="1:11" x14ac:dyDescent="0.2">
      <c r="A953" s="2" t="s">
        <v>19</v>
      </c>
      <c r="C953" s="24" t="s">
        <v>1152</v>
      </c>
      <c r="D953" s="40" t="s">
        <v>898</v>
      </c>
      <c r="E953" s="25" t="s">
        <v>899</v>
      </c>
      <c r="F953" s="26"/>
      <c r="G953" s="26"/>
      <c r="H953" s="49">
        <v>8304</v>
      </c>
      <c r="I953" s="50">
        <v>9650</v>
      </c>
      <c r="J953" s="49" t="s">
        <v>21</v>
      </c>
      <c r="K953" s="50">
        <f t="shared" si="14"/>
        <v>1.1620905587668593</v>
      </c>
    </row>
    <row r="954" spans="1:11" x14ac:dyDescent="0.2">
      <c r="A954" s="2" t="s">
        <v>22</v>
      </c>
      <c r="C954" s="27"/>
      <c r="D954" s="41"/>
      <c r="E954" s="28" t="s">
        <v>900</v>
      </c>
      <c r="F954" s="29"/>
      <c r="G954" s="29"/>
      <c r="H954" s="51">
        <v>8304</v>
      </c>
      <c r="I954" s="52">
        <v>9650</v>
      </c>
      <c r="J954" s="51"/>
      <c r="K954" s="52">
        <f t="shared" si="14"/>
        <v>1.1620905587668593</v>
      </c>
    </row>
    <row r="955" spans="1:11" x14ac:dyDescent="0.2">
      <c r="A955" s="2" t="s">
        <v>23</v>
      </c>
      <c r="C955" s="30"/>
      <c r="D955" s="42"/>
      <c r="E955" s="31" t="s">
        <v>901</v>
      </c>
      <c r="F955" s="32"/>
      <c r="G955" s="32"/>
      <c r="H955" s="53">
        <v>8304</v>
      </c>
      <c r="I955" s="54">
        <v>9650</v>
      </c>
      <c r="J955" s="53"/>
      <c r="K955" s="54">
        <f t="shared" si="14"/>
        <v>1.1620905587668593</v>
      </c>
    </row>
    <row r="956" spans="1:11" hidden="1" x14ac:dyDescent="0.2">
      <c r="A956" s="2" t="s">
        <v>23</v>
      </c>
      <c r="C956" s="30"/>
      <c r="D956" s="42"/>
      <c r="E956" s="31"/>
      <c r="F956" s="32" t="s">
        <v>902</v>
      </c>
      <c r="G956" s="32" t="s">
        <v>903</v>
      </c>
      <c r="H956" s="53"/>
      <c r="I956" s="54">
        <v>9650</v>
      </c>
      <c r="J956" s="53"/>
      <c r="K956" s="54" t="str">
        <f t="shared" si="14"/>
        <v>***</v>
      </c>
    </row>
    <row r="957" spans="1:11" x14ac:dyDescent="0.2">
      <c r="A957" s="2" t="s">
        <v>19</v>
      </c>
      <c r="C957" s="24" t="s">
        <v>1153</v>
      </c>
      <c r="D957" s="40" t="s">
        <v>898</v>
      </c>
      <c r="E957" s="25" t="s">
        <v>899</v>
      </c>
      <c r="F957" s="26"/>
      <c r="G957" s="26"/>
      <c r="H957" s="49">
        <v>17409</v>
      </c>
      <c r="I957" s="50">
        <v>19880</v>
      </c>
      <c r="J957" s="49" t="s">
        <v>21</v>
      </c>
      <c r="K957" s="50">
        <f t="shared" si="14"/>
        <v>1.1419380780056292</v>
      </c>
    </row>
    <row r="958" spans="1:11" x14ac:dyDescent="0.2">
      <c r="A958" s="2" t="s">
        <v>22</v>
      </c>
      <c r="C958" s="27"/>
      <c r="D958" s="41"/>
      <c r="E958" s="28" t="s">
        <v>900</v>
      </c>
      <c r="F958" s="29"/>
      <c r="G958" s="29"/>
      <c r="H958" s="51">
        <v>17409</v>
      </c>
      <c r="I958" s="52">
        <v>19880</v>
      </c>
      <c r="J958" s="51"/>
      <c r="K958" s="52">
        <f t="shared" si="14"/>
        <v>1.1419380780056292</v>
      </c>
    </row>
    <row r="959" spans="1:11" x14ac:dyDescent="0.2">
      <c r="A959" s="2" t="s">
        <v>23</v>
      </c>
      <c r="C959" s="30"/>
      <c r="D959" s="42"/>
      <c r="E959" s="31" t="s">
        <v>901</v>
      </c>
      <c r="F959" s="32"/>
      <c r="G959" s="32"/>
      <c r="H959" s="53">
        <v>17409</v>
      </c>
      <c r="I959" s="54">
        <v>19880</v>
      </c>
      <c r="J959" s="53"/>
      <c r="K959" s="54">
        <f t="shared" si="14"/>
        <v>1.1419380780056292</v>
      </c>
    </row>
    <row r="960" spans="1:11" hidden="1" x14ac:dyDescent="0.2">
      <c r="A960" s="2" t="s">
        <v>23</v>
      </c>
      <c r="C960" s="30"/>
      <c r="D960" s="42"/>
      <c r="E960" s="31"/>
      <c r="F960" s="32" t="s">
        <v>902</v>
      </c>
      <c r="G960" s="32" t="s">
        <v>903</v>
      </c>
      <c r="H960" s="53"/>
      <c r="I960" s="54">
        <v>19880</v>
      </c>
      <c r="J960" s="53"/>
      <c r="K960" s="54" t="str">
        <f t="shared" si="14"/>
        <v>***</v>
      </c>
    </row>
    <row r="961" spans="1:11" x14ac:dyDescent="0.2">
      <c r="A961" s="2" t="s">
        <v>19</v>
      </c>
      <c r="C961" s="24" t="s">
        <v>1154</v>
      </c>
      <c r="D961" s="40" t="s">
        <v>898</v>
      </c>
      <c r="E961" s="25" t="s">
        <v>899</v>
      </c>
      <c r="F961" s="26"/>
      <c r="G961" s="26"/>
      <c r="H961" s="49">
        <v>5635</v>
      </c>
      <c r="I961" s="50">
        <v>6326</v>
      </c>
      <c r="J961" s="49" t="s">
        <v>21</v>
      </c>
      <c r="K961" s="50">
        <f t="shared" si="14"/>
        <v>1.1226264418811003</v>
      </c>
    </row>
    <row r="962" spans="1:11" x14ac:dyDescent="0.2">
      <c r="A962" s="2" t="s">
        <v>22</v>
      </c>
      <c r="C962" s="27"/>
      <c r="D962" s="41"/>
      <c r="E962" s="28" t="s">
        <v>900</v>
      </c>
      <c r="F962" s="29"/>
      <c r="G962" s="29"/>
      <c r="H962" s="51">
        <v>5635</v>
      </c>
      <c r="I962" s="52">
        <v>6326</v>
      </c>
      <c r="J962" s="51"/>
      <c r="K962" s="52">
        <f t="shared" si="14"/>
        <v>1.1226264418811003</v>
      </c>
    </row>
    <row r="963" spans="1:11" x14ac:dyDescent="0.2">
      <c r="A963" s="2" t="s">
        <v>23</v>
      </c>
      <c r="C963" s="30"/>
      <c r="D963" s="42"/>
      <c r="E963" s="31" t="s">
        <v>901</v>
      </c>
      <c r="F963" s="32"/>
      <c r="G963" s="32"/>
      <c r="H963" s="53">
        <v>5635</v>
      </c>
      <c r="I963" s="54">
        <v>6326</v>
      </c>
      <c r="J963" s="53"/>
      <c r="K963" s="54">
        <f t="shared" si="14"/>
        <v>1.1226264418811003</v>
      </c>
    </row>
    <row r="964" spans="1:11" hidden="1" x14ac:dyDescent="0.2">
      <c r="A964" s="2" t="s">
        <v>23</v>
      </c>
      <c r="C964" s="30"/>
      <c r="D964" s="42"/>
      <c r="E964" s="31"/>
      <c r="F964" s="32" t="s">
        <v>902</v>
      </c>
      <c r="G964" s="32" t="s">
        <v>903</v>
      </c>
      <c r="H964" s="53"/>
      <c r="I964" s="54">
        <v>6326</v>
      </c>
      <c r="J964" s="53"/>
      <c r="K964" s="54" t="str">
        <f t="shared" si="14"/>
        <v>***</v>
      </c>
    </row>
    <row r="965" spans="1:11" x14ac:dyDescent="0.2">
      <c r="A965" s="2" t="s">
        <v>19</v>
      </c>
      <c r="C965" s="24" t="s">
        <v>1155</v>
      </c>
      <c r="D965" s="40" t="s">
        <v>898</v>
      </c>
      <c r="E965" s="25" t="s">
        <v>899</v>
      </c>
      <c r="F965" s="26"/>
      <c r="G965" s="26"/>
      <c r="H965" s="49">
        <v>5497</v>
      </c>
      <c r="I965" s="50">
        <v>6107</v>
      </c>
      <c r="J965" s="49" t="s">
        <v>21</v>
      </c>
      <c r="K965" s="50">
        <f t="shared" si="14"/>
        <v>1.1109696197926142</v>
      </c>
    </row>
    <row r="966" spans="1:11" x14ac:dyDescent="0.2">
      <c r="A966" s="2" t="s">
        <v>22</v>
      </c>
      <c r="C966" s="27"/>
      <c r="D966" s="41"/>
      <c r="E966" s="28" t="s">
        <v>900</v>
      </c>
      <c r="F966" s="29"/>
      <c r="G966" s="29"/>
      <c r="H966" s="51">
        <v>5497</v>
      </c>
      <c r="I966" s="52">
        <v>6107</v>
      </c>
      <c r="J966" s="51"/>
      <c r="K966" s="52">
        <f t="shared" si="14"/>
        <v>1.1109696197926142</v>
      </c>
    </row>
    <row r="967" spans="1:11" x14ac:dyDescent="0.2">
      <c r="A967" s="2" t="s">
        <v>23</v>
      </c>
      <c r="C967" s="30"/>
      <c r="D967" s="42"/>
      <c r="E967" s="31" t="s">
        <v>901</v>
      </c>
      <c r="F967" s="32"/>
      <c r="G967" s="32"/>
      <c r="H967" s="53">
        <v>5497</v>
      </c>
      <c r="I967" s="54">
        <v>6107</v>
      </c>
      <c r="J967" s="53"/>
      <c r="K967" s="54">
        <f t="shared" si="14"/>
        <v>1.1109696197926142</v>
      </c>
    </row>
    <row r="968" spans="1:11" hidden="1" x14ac:dyDescent="0.2">
      <c r="A968" s="2" t="s">
        <v>23</v>
      </c>
      <c r="C968" s="30"/>
      <c r="D968" s="42"/>
      <c r="E968" s="31"/>
      <c r="F968" s="32" t="s">
        <v>902</v>
      </c>
      <c r="G968" s="32" t="s">
        <v>903</v>
      </c>
      <c r="H968" s="53"/>
      <c r="I968" s="54">
        <v>6107</v>
      </c>
      <c r="J968" s="53"/>
      <c r="K968" s="54" t="str">
        <f t="shared" si="14"/>
        <v>***</v>
      </c>
    </row>
    <row r="969" spans="1:11" x14ac:dyDescent="0.2">
      <c r="A969" s="2" t="s">
        <v>19</v>
      </c>
      <c r="C969" s="24" t="s">
        <v>1156</v>
      </c>
      <c r="D969" s="40" t="s">
        <v>898</v>
      </c>
      <c r="E969" s="25" t="s">
        <v>899</v>
      </c>
      <c r="F969" s="26"/>
      <c r="G969" s="26"/>
      <c r="H969" s="49">
        <v>5864</v>
      </c>
      <c r="I969" s="50">
        <v>6699</v>
      </c>
      <c r="J969" s="49" t="s">
        <v>21</v>
      </c>
      <c r="K969" s="50">
        <f t="shared" si="14"/>
        <v>1.1423942701227832</v>
      </c>
    </row>
    <row r="970" spans="1:11" x14ac:dyDescent="0.2">
      <c r="A970" s="2" t="s">
        <v>22</v>
      </c>
      <c r="C970" s="27"/>
      <c r="D970" s="41"/>
      <c r="E970" s="28" t="s">
        <v>900</v>
      </c>
      <c r="F970" s="29"/>
      <c r="G970" s="29"/>
      <c r="H970" s="51">
        <v>5864</v>
      </c>
      <c r="I970" s="52">
        <v>6699</v>
      </c>
      <c r="J970" s="51"/>
      <c r="K970" s="52">
        <f t="shared" si="14"/>
        <v>1.1423942701227832</v>
      </c>
    </row>
    <row r="971" spans="1:11" x14ac:dyDescent="0.2">
      <c r="A971" s="2" t="s">
        <v>23</v>
      </c>
      <c r="C971" s="30"/>
      <c r="D971" s="42"/>
      <c r="E971" s="31" t="s">
        <v>901</v>
      </c>
      <c r="F971" s="32"/>
      <c r="G971" s="32"/>
      <c r="H971" s="53">
        <v>5864</v>
      </c>
      <c r="I971" s="54">
        <v>6699</v>
      </c>
      <c r="J971" s="53"/>
      <c r="K971" s="54">
        <f t="shared" si="14"/>
        <v>1.1423942701227832</v>
      </c>
    </row>
    <row r="972" spans="1:11" hidden="1" x14ac:dyDescent="0.2">
      <c r="A972" s="2" t="s">
        <v>23</v>
      </c>
      <c r="C972" s="30"/>
      <c r="D972" s="42"/>
      <c r="E972" s="31"/>
      <c r="F972" s="32" t="s">
        <v>902</v>
      </c>
      <c r="G972" s="32" t="s">
        <v>903</v>
      </c>
      <c r="H972" s="53"/>
      <c r="I972" s="54">
        <v>6699</v>
      </c>
      <c r="J972" s="53"/>
      <c r="K972" s="54" t="str">
        <f t="shared" si="14"/>
        <v>***</v>
      </c>
    </row>
    <row r="973" spans="1:11" x14ac:dyDescent="0.2">
      <c r="A973" s="2" t="s">
        <v>19</v>
      </c>
      <c r="C973" s="24" t="s">
        <v>1157</v>
      </c>
      <c r="D973" s="40" t="s">
        <v>898</v>
      </c>
      <c r="E973" s="25" t="s">
        <v>899</v>
      </c>
      <c r="F973" s="26"/>
      <c r="G973" s="26"/>
      <c r="H973" s="49">
        <v>6336</v>
      </c>
      <c r="I973" s="50">
        <v>7196</v>
      </c>
      <c r="J973" s="49" t="s">
        <v>21</v>
      </c>
      <c r="K973" s="50">
        <f t="shared" si="14"/>
        <v>1.1357323232323233</v>
      </c>
    </row>
    <row r="974" spans="1:11" x14ac:dyDescent="0.2">
      <c r="A974" s="2" t="s">
        <v>22</v>
      </c>
      <c r="C974" s="27"/>
      <c r="D974" s="41"/>
      <c r="E974" s="28" t="s">
        <v>900</v>
      </c>
      <c r="F974" s="29"/>
      <c r="G974" s="29"/>
      <c r="H974" s="51">
        <v>6336</v>
      </c>
      <c r="I974" s="52">
        <v>7196</v>
      </c>
      <c r="J974" s="51"/>
      <c r="K974" s="52">
        <f t="shared" ref="K974:K1037" si="15">IF(H974=0,"***",I974/H974)</f>
        <v>1.1357323232323233</v>
      </c>
    </row>
    <row r="975" spans="1:11" x14ac:dyDescent="0.2">
      <c r="A975" s="2" t="s">
        <v>23</v>
      </c>
      <c r="C975" s="30"/>
      <c r="D975" s="42"/>
      <c r="E975" s="31" t="s">
        <v>901</v>
      </c>
      <c r="F975" s="32"/>
      <c r="G975" s="32"/>
      <c r="H975" s="53">
        <v>6336</v>
      </c>
      <c r="I975" s="54">
        <v>7196</v>
      </c>
      <c r="J975" s="53"/>
      <c r="K975" s="54">
        <f t="shared" si="15"/>
        <v>1.1357323232323233</v>
      </c>
    </row>
    <row r="976" spans="1:11" hidden="1" x14ac:dyDescent="0.2">
      <c r="A976" s="2" t="s">
        <v>23</v>
      </c>
      <c r="C976" s="30"/>
      <c r="D976" s="42"/>
      <c r="E976" s="31"/>
      <c r="F976" s="32" t="s">
        <v>902</v>
      </c>
      <c r="G976" s="32" t="s">
        <v>903</v>
      </c>
      <c r="H976" s="53"/>
      <c r="I976" s="54">
        <v>7196</v>
      </c>
      <c r="J976" s="53"/>
      <c r="K976" s="54" t="str">
        <f t="shared" si="15"/>
        <v>***</v>
      </c>
    </row>
    <row r="977" spans="1:11" x14ac:dyDescent="0.2">
      <c r="A977" s="2" t="s">
        <v>19</v>
      </c>
      <c r="C977" s="24" t="s">
        <v>1158</v>
      </c>
      <c r="D977" s="40" t="s">
        <v>898</v>
      </c>
      <c r="E977" s="25" t="s">
        <v>899</v>
      </c>
      <c r="F977" s="26"/>
      <c r="G977" s="26"/>
      <c r="H977" s="49">
        <v>8631</v>
      </c>
      <c r="I977" s="50">
        <v>10101</v>
      </c>
      <c r="J977" s="49" t="s">
        <v>21</v>
      </c>
      <c r="K977" s="50">
        <f t="shared" si="15"/>
        <v>1.170316301703163</v>
      </c>
    </row>
    <row r="978" spans="1:11" x14ac:dyDescent="0.2">
      <c r="A978" s="2" t="s">
        <v>22</v>
      </c>
      <c r="C978" s="27"/>
      <c r="D978" s="41"/>
      <c r="E978" s="28" t="s">
        <v>900</v>
      </c>
      <c r="F978" s="29"/>
      <c r="G978" s="29"/>
      <c r="H978" s="51">
        <v>8631</v>
      </c>
      <c r="I978" s="52">
        <v>10101</v>
      </c>
      <c r="J978" s="51"/>
      <c r="K978" s="52">
        <f t="shared" si="15"/>
        <v>1.170316301703163</v>
      </c>
    </row>
    <row r="979" spans="1:11" x14ac:dyDescent="0.2">
      <c r="A979" s="2" t="s">
        <v>23</v>
      </c>
      <c r="C979" s="30"/>
      <c r="D979" s="42"/>
      <c r="E979" s="31" t="s">
        <v>901</v>
      </c>
      <c r="F979" s="32"/>
      <c r="G979" s="32"/>
      <c r="H979" s="53">
        <v>8631</v>
      </c>
      <c r="I979" s="54">
        <v>10101</v>
      </c>
      <c r="J979" s="53"/>
      <c r="K979" s="54">
        <f t="shared" si="15"/>
        <v>1.170316301703163</v>
      </c>
    </row>
    <row r="980" spans="1:11" hidden="1" x14ac:dyDescent="0.2">
      <c r="A980" s="2" t="s">
        <v>23</v>
      </c>
      <c r="C980" s="30"/>
      <c r="D980" s="42"/>
      <c r="E980" s="31"/>
      <c r="F980" s="32" t="s">
        <v>902</v>
      </c>
      <c r="G980" s="32" t="s">
        <v>903</v>
      </c>
      <c r="H980" s="53"/>
      <c r="I980" s="54">
        <v>10101</v>
      </c>
      <c r="J980" s="53"/>
      <c r="K980" s="54" t="str">
        <f t="shared" si="15"/>
        <v>***</v>
      </c>
    </row>
    <row r="981" spans="1:11" x14ac:dyDescent="0.2">
      <c r="A981" s="2" t="s">
        <v>19</v>
      </c>
      <c r="C981" s="24" t="s">
        <v>1159</v>
      </c>
      <c r="D981" s="40" t="s">
        <v>898</v>
      </c>
      <c r="E981" s="25" t="s">
        <v>899</v>
      </c>
      <c r="F981" s="26"/>
      <c r="G981" s="26"/>
      <c r="H981" s="49">
        <v>5307</v>
      </c>
      <c r="I981" s="50">
        <v>6057</v>
      </c>
      <c r="J981" s="49" t="s">
        <v>21</v>
      </c>
      <c r="K981" s="50">
        <f t="shared" si="15"/>
        <v>1.1413227812323345</v>
      </c>
    </row>
    <row r="982" spans="1:11" x14ac:dyDescent="0.2">
      <c r="A982" s="2" t="s">
        <v>22</v>
      </c>
      <c r="C982" s="27"/>
      <c r="D982" s="41"/>
      <c r="E982" s="28" t="s">
        <v>900</v>
      </c>
      <c r="F982" s="29"/>
      <c r="G982" s="29"/>
      <c r="H982" s="51">
        <v>5307</v>
      </c>
      <c r="I982" s="52">
        <v>6057</v>
      </c>
      <c r="J982" s="51"/>
      <c r="K982" s="52">
        <f t="shared" si="15"/>
        <v>1.1413227812323345</v>
      </c>
    </row>
    <row r="983" spans="1:11" x14ac:dyDescent="0.2">
      <c r="A983" s="2" t="s">
        <v>23</v>
      </c>
      <c r="C983" s="30"/>
      <c r="D983" s="42"/>
      <c r="E983" s="31" t="s">
        <v>901</v>
      </c>
      <c r="F983" s="32"/>
      <c r="G983" s="32"/>
      <c r="H983" s="53">
        <v>5307</v>
      </c>
      <c r="I983" s="54">
        <v>6057</v>
      </c>
      <c r="J983" s="53"/>
      <c r="K983" s="54">
        <f t="shared" si="15"/>
        <v>1.1413227812323345</v>
      </c>
    </row>
    <row r="984" spans="1:11" hidden="1" x14ac:dyDescent="0.2">
      <c r="A984" s="2" t="s">
        <v>23</v>
      </c>
      <c r="C984" s="30"/>
      <c r="D984" s="42"/>
      <c r="E984" s="31"/>
      <c r="F984" s="32" t="s">
        <v>902</v>
      </c>
      <c r="G984" s="32" t="s">
        <v>903</v>
      </c>
      <c r="H984" s="53"/>
      <c r="I984" s="54">
        <v>6057</v>
      </c>
      <c r="J984" s="53"/>
      <c r="K984" s="54" t="str">
        <f t="shared" si="15"/>
        <v>***</v>
      </c>
    </row>
    <row r="985" spans="1:11" x14ac:dyDescent="0.2">
      <c r="A985" s="2" t="s">
        <v>19</v>
      </c>
      <c r="C985" s="24" t="s">
        <v>1160</v>
      </c>
      <c r="D985" s="40" t="s">
        <v>898</v>
      </c>
      <c r="E985" s="25" t="s">
        <v>899</v>
      </c>
      <c r="F985" s="26"/>
      <c r="G985" s="26"/>
      <c r="H985" s="49">
        <v>5883</v>
      </c>
      <c r="I985" s="50">
        <v>6710</v>
      </c>
      <c r="J985" s="49" t="s">
        <v>21</v>
      </c>
      <c r="K985" s="50">
        <f t="shared" si="15"/>
        <v>1.1405745368009519</v>
      </c>
    </row>
    <row r="986" spans="1:11" x14ac:dyDescent="0.2">
      <c r="A986" s="2" t="s">
        <v>22</v>
      </c>
      <c r="C986" s="27"/>
      <c r="D986" s="41"/>
      <c r="E986" s="28" t="s">
        <v>900</v>
      </c>
      <c r="F986" s="29"/>
      <c r="G986" s="29"/>
      <c r="H986" s="51">
        <v>5883</v>
      </c>
      <c r="I986" s="52">
        <v>6710</v>
      </c>
      <c r="J986" s="51"/>
      <c r="K986" s="52">
        <f t="shared" si="15"/>
        <v>1.1405745368009519</v>
      </c>
    </row>
    <row r="987" spans="1:11" x14ac:dyDescent="0.2">
      <c r="A987" s="2" t="s">
        <v>23</v>
      </c>
      <c r="C987" s="30"/>
      <c r="D987" s="42"/>
      <c r="E987" s="31" t="s">
        <v>901</v>
      </c>
      <c r="F987" s="32"/>
      <c r="G987" s="32"/>
      <c r="H987" s="53">
        <v>5883</v>
      </c>
      <c r="I987" s="54">
        <v>6710</v>
      </c>
      <c r="J987" s="53"/>
      <c r="K987" s="54">
        <f t="shared" si="15"/>
        <v>1.1405745368009519</v>
      </c>
    </row>
    <row r="988" spans="1:11" hidden="1" x14ac:dyDescent="0.2">
      <c r="A988" s="2" t="s">
        <v>23</v>
      </c>
      <c r="C988" s="30"/>
      <c r="D988" s="42"/>
      <c r="E988" s="31"/>
      <c r="F988" s="32" t="s">
        <v>902</v>
      </c>
      <c r="G988" s="32" t="s">
        <v>903</v>
      </c>
      <c r="H988" s="53"/>
      <c r="I988" s="54">
        <v>6710</v>
      </c>
      <c r="J988" s="53"/>
      <c r="K988" s="54" t="str">
        <f t="shared" si="15"/>
        <v>***</v>
      </c>
    </row>
    <row r="989" spans="1:11" x14ac:dyDescent="0.2">
      <c r="A989" s="2" t="s">
        <v>19</v>
      </c>
      <c r="C989" s="24" t="s">
        <v>1161</v>
      </c>
      <c r="D989" s="40" t="s">
        <v>898</v>
      </c>
      <c r="E989" s="25" t="s">
        <v>899</v>
      </c>
      <c r="F989" s="26"/>
      <c r="G989" s="26"/>
      <c r="H989" s="49">
        <v>9367</v>
      </c>
      <c r="I989" s="50">
        <v>10702</v>
      </c>
      <c r="J989" s="49" t="s">
        <v>21</v>
      </c>
      <c r="K989" s="50">
        <f t="shared" si="15"/>
        <v>1.142521618447742</v>
      </c>
    </row>
    <row r="990" spans="1:11" x14ac:dyDescent="0.2">
      <c r="A990" s="2" t="s">
        <v>22</v>
      </c>
      <c r="C990" s="27"/>
      <c r="D990" s="41"/>
      <c r="E990" s="28" t="s">
        <v>900</v>
      </c>
      <c r="F990" s="29"/>
      <c r="G990" s="29"/>
      <c r="H990" s="51">
        <v>9367</v>
      </c>
      <c r="I990" s="52">
        <v>10702</v>
      </c>
      <c r="J990" s="51"/>
      <c r="K990" s="52">
        <f t="shared" si="15"/>
        <v>1.142521618447742</v>
      </c>
    </row>
    <row r="991" spans="1:11" x14ac:dyDescent="0.2">
      <c r="A991" s="2" t="s">
        <v>23</v>
      </c>
      <c r="C991" s="30"/>
      <c r="D991" s="42"/>
      <c r="E991" s="31" t="s">
        <v>901</v>
      </c>
      <c r="F991" s="32"/>
      <c r="G991" s="32"/>
      <c r="H991" s="53">
        <v>9367</v>
      </c>
      <c r="I991" s="54">
        <v>10702</v>
      </c>
      <c r="J991" s="53"/>
      <c r="K991" s="54">
        <f t="shared" si="15"/>
        <v>1.142521618447742</v>
      </c>
    </row>
    <row r="992" spans="1:11" hidden="1" x14ac:dyDescent="0.2">
      <c r="A992" s="2" t="s">
        <v>23</v>
      </c>
      <c r="C992" s="30"/>
      <c r="D992" s="42"/>
      <c r="E992" s="31"/>
      <c r="F992" s="32" t="s">
        <v>902</v>
      </c>
      <c r="G992" s="32" t="s">
        <v>903</v>
      </c>
      <c r="H992" s="53"/>
      <c r="I992" s="54">
        <v>10702</v>
      </c>
      <c r="J992" s="53"/>
      <c r="K992" s="54" t="str">
        <f t="shared" si="15"/>
        <v>***</v>
      </c>
    </row>
    <row r="993" spans="1:11" x14ac:dyDescent="0.2">
      <c r="A993" s="2" t="s">
        <v>19</v>
      </c>
      <c r="C993" s="24" t="s">
        <v>1162</v>
      </c>
      <c r="D993" s="40" t="s">
        <v>898</v>
      </c>
      <c r="E993" s="25" t="s">
        <v>899</v>
      </c>
      <c r="F993" s="26"/>
      <c r="G993" s="26"/>
      <c r="H993" s="49">
        <v>5113</v>
      </c>
      <c r="I993" s="50">
        <v>5836</v>
      </c>
      <c r="J993" s="49" t="s">
        <v>21</v>
      </c>
      <c r="K993" s="50">
        <f t="shared" si="15"/>
        <v>1.1414042636416977</v>
      </c>
    </row>
    <row r="994" spans="1:11" x14ac:dyDescent="0.2">
      <c r="A994" s="2" t="s">
        <v>22</v>
      </c>
      <c r="C994" s="27"/>
      <c r="D994" s="41"/>
      <c r="E994" s="28" t="s">
        <v>900</v>
      </c>
      <c r="F994" s="29"/>
      <c r="G994" s="29"/>
      <c r="H994" s="51">
        <v>5113</v>
      </c>
      <c r="I994" s="52">
        <v>5836</v>
      </c>
      <c r="J994" s="51"/>
      <c r="K994" s="52">
        <f t="shared" si="15"/>
        <v>1.1414042636416977</v>
      </c>
    </row>
    <row r="995" spans="1:11" x14ac:dyDescent="0.2">
      <c r="A995" s="2" t="s">
        <v>23</v>
      </c>
      <c r="C995" s="30"/>
      <c r="D995" s="42"/>
      <c r="E995" s="31" t="s">
        <v>901</v>
      </c>
      <c r="F995" s="32"/>
      <c r="G995" s="32"/>
      <c r="H995" s="53">
        <v>5113</v>
      </c>
      <c r="I995" s="54">
        <v>5836</v>
      </c>
      <c r="J995" s="53"/>
      <c r="K995" s="54">
        <f t="shared" si="15"/>
        <v>1.1414042636416977</v>
      </c>
    </row>
    <row r="996" spans="1:11" hidden="1" x14ac:dyDescent="0.2">
      <c r="A996" s="2" t="s">
        <v>23</v>
      </c>
      <c r="C996" s="30"/>
      <c r="D996" s="42"/>
      <c r="E996" s="31"/>
      <c r="F996" s="32" t="s">
        <v>902</v>
      </c>
      <c r="G996" s="32" t="s">
        <v>903</v>
      </c>
      <c r="H996" s="53"/>
      <c r="I996" s="54">
        <v>5836</v>
      </c>
      <c r="J996" s="53"/>
      <c r="K996" s="54" t="str">
        <f t="shared" si="15"/>
        <v>***</v>
      </c>
    </row>
    <row r="997" spans="1:11" x14ac:dyDescent="0.2">
      <c r="A997" s="2" t="s">
        <v>19</v>
      </c>
      <c r="C997" s="24" t="s">
        <v>1163</v>
      </c>
      <c r="D997" s="40" t="s">
        <v>898</v>
      </c>
      <c r="E997" s="25" t="s">
        <v>899</v>
      </c>
      <c r="F997" s="26"/>
      <c r="G997" s="26"/>
      <c r="H997" s="49">
        <v>5530</v>
      </c>
      <c r="I997" s="50">
        <v>6678</v>
      </c>
      <c r="J997" s="49" t="s">
        <v>21</v>
      </c>
      <c r="K997" s="50">
        <f t="shared" si="15"/>
        <v>1.2075949367088608</v>
      </c>
    </row>
    <row r="998" spans="1:11" x14ac:dyDescent="0.2">
      <c r="A998" s="2" t="s">
        <v>22</v>
      </c>
      <c r="C998" s="27"/>
      <c r="D998" s="41"/>
      <c r="E998" s="28" t="s">
        <v>900</v>
      </c>
      <c r="F998" s="29"/>
      <c r="G998" s="29"/>
      <c r="H998" s="51">
        <v>5530</v>
      </c>
      <c r="I998" s="52">
        <v>6678</v>
      </c>
      <c r="J998" s="51"/>
      <c r="K998" s="52">
        <f t="shared" si="15"/>
        <v>1.2075949367088608</v>
      </c>
    </row>
    <row r="999" spans="1:11" x14ac:dyDescent="0.2">
      <c r="A999" s="2" t="s">
        <v>23</v>
      </c>
      <c r="C999" s="30"/>
      <c r="D999" s="42"/>
      <c r="E999" s="31" t="s">
        <v>901</v>
      </c>
      <c r="F999" s="32"/>
      <c r="G999" s="32"/>
      <c r="H999" s="53">
        <v>5530</v>
      </c>
      <c r="I999" s="54">
        <v>6678</v>
      </c>
      <c r="J999" s="53"/>
      <c r="K999" s="54">
        <f t="shared" si="15"/>
        <v>1.2075949367088608</v>
      </c>
    </row>
    <row r="1000" spans="1:11" hidden="1" x14ac:dyDescent="0.2">
      <c r="A1000" s="2" t="s">
        <v>23</v>
      </c>
      <c r="C1000" s="30"/>
      <c r="D1000" s="42"/>
      <c r="E1000" s="31"/>
      <c r="F1000" s="32" t="s">
        <v>902</v>
      </c>
      <c r="G1000" s="32" t="s">
        <v>903</v>
      </c>
      <c r="H1000" s="53"/>
      <c r="I1000" s="54">
        <v>6678</v>
      </c>
      <c r="J1000" s="53"/>
      <c r="K1000" s="54" t="str">
        <f t="shared" si="15"/>
        <v>***</v>
      </c>
    </row>
    <row r="1001" spans="1:11" x14ac:dyDescent="0.2">
      <c r="A1001" s="2" t="s">
        <v>19</v>
      </c>
      <c r="C1001" s="24" t="s">
        <v>1164</v>
      </c>
      <c r="D1001" s="40" t="s">
        <v>898</v>
      </c>
      <c r="E1001" s="25" t="s">
        <v>899</v>
      </c>
      <c r="F1001" s="26"/>
      <c r="G1001" s="26"/>
      <c r="H1001" s="49">
        <v>9076</v>
      </c>
      <c r="I1001" s="50">
        <v>10050</v>
      </c>
      <c r="J1001" s="49" t="s">
        <v>21</v>
      </c>
      <c r="K1001" s="50">
        <f t="shared" si="15"/>
        <v>1.1073159982371088</v>
      </c>
    </row>
    <row r="1002" spans="1:11" x14ac:dyDescent="0.2">
      <c r="A1002" s="2" t="s">
        <v>22</v>
      </c>
      <c r="C1002" s="27"/>
      <c r="D1002" s="41"/>
      <c r="E1002" s="28" t="s">
        <v>900</v>
      </c>
      <c r="F1002" s="29"/>
      <c r="G1002" s="29"/>
      <c r="H1002" s="51">
        <v>9076</v>
      </c>
      <c r="I1002" s="52">
        <v>10050</v>
      </c>
      <c r="J1002" s="51"/>
      <c r="K1002" s="52">
        <f t="shared" si="15"/>
        <v>1.1073159982371088</v>
      </c>
    </row>
    <row r="1003" spans="1:11" x14ac:dyDescent="0.2">
      <c r="A1003" s="2" t="s">
        <v>23</v>
      </c>
      <c r="C1003" s="30"/>
      <c r="D1003" s="42"/>
      <c r="E1003" s="31" t="s">
        <v>901</v>
      </c>
      <c r="F1003" s="32"/>
      <c r="G1003" s="32"/>
      <c r="H1003" s="53">
        <v>9076</v>
      </c>
      <c r="I1003" s="54">
        <v>10050</v>
      </c>
      <c r="J1003" s="53"/>
      <c r="K1003" s="54">
        <f t="shared" si="15"/>
        <v>1.1073159982371088</v>
      </c>
    </row>
    <row r="1004" spans="1:11" hidden="1" x14ac:dyDescent="0.2">
      <c r="A1004" s="2" t="s">
        <v>23</v>
      </c>
      <c r="C1004" s="30"/>
      <c r="D1004" s="42"/>
      <c r="E1004" s="31"/>
      <c r="F1004" s="32" t="s">
        <v>902</v>
      </c>
      <c r="G1004" s="32" t="s">
        <v>903</v>
      </c>
      <c r="H1004" s="53"/>
      <c r="I1004" s="54">
        <v>10050</v>
      </c>
      <c r="J1004" s="53"/>
      <c r="K1004" s="54" t="str">
        <f t="shared" si="15"/>
        <v>***</v>
      </c>
    </row>
    <row r="1005" spans="1:11" x14ac:dyDescent="0.2">
      <c r="A1005" s="2" t="s">
        <v>19</v>
      </c>
      <c r="C1005" s="24" t="s">
        <v>1165</v>
      </c>
      <c r="D1005" s="40" t="s">
        <v>898</v>
      </c>
      <c r="E1005" s="25" t="s">
        <v>899</v>
      </c>
      <c r="F1005" s="26"/>
      <c r="G1005" s="26"/>
      <c r="H1005" s="49">
        <v>4020</v>
      </c>
      <c r="I1005" s="50">
        <v>4529</v>
      </c>
      <c r="J1005" s="49" t="s">
        <v>21</v>
      </c>
      <c r="K1005" s="50">
        <f t="shared" si="15"/>
        <v>1.1266169154228856</v>
      </c>
    </row>
    <row r="1006" spans="1:11" x14ac:dyDescent="0.2">
      <c r="A1006" s="2" t="s">
        <v>22</v>
      </c>
      <c r="C1006" s="27"/>
      <c r="D1006" s="41"/>
      <c r="E1006" s="28" t="s">
        <v>900</v>
      </c>
      <c r="F1006" s="29"/>
      <c r="G1006" s="29"/>
      <c r="H1006" s="51">
        <v>4020</v>
      </c>
      <c r="I1006" s="52">
        <v>4529</v>
      </c>
      <c r="J1006" s="51"/>
      <c r="K1006" s="52">
        <f t="shared" si="15"/>
        <v>1.1266169154228856</v>
      </c>
    </row>
    <row r="1007" spans="1:11" x14ac:dyDescent="0.2">
      <c r="A1007" s="2" t="s">
        <v>23</v>
      </c>
      <c r="C1007" s="30"/>
      <c r="D1007" s="42"/>
      <c r="E1007" s="31" t="s">
        <v>901</v>
      </c>
      <c r="F1007" s="32"/>
      <c r="G1007" s="32"/>
      <c r="H1007" s="53">
        <v>4020</v>
      </c>
      <c r="I1007" s="54">
        <v>4529</v>
      </c>
      <c r="J1007" s="53"/>
      <c r="K1007" s="54">
        <f t="shared" si="15"/>
        <v>1.1266169154228856</v>
      </c>
    </row>
    <row r="1008" spans="1:11" hidden="1" x14ac:dyDescent="0.2">
      <c r="A1008" s="2" t="s">
        <v>23</v>
      </c>
      <c r="C1008" s="30"/>
      <c r="D1008" s="42"/>
      <c r="E1008" s="31"/>
      <c r="F1008" s="32" t="s">
        <v>902</v>
      </c>
      <c r="G1008" s="32" t="s">
        <v>903</v>
      </c>
      <c r="H1008" s="53"/>
      <c r="I1008" s="54">
        <v>4529</v>
      </c>
      <c r="J1008" s="53"/>
      <c r="K1008" s="54" t="str">
        <f t="shared" si="15"/>
        <v>***</v>
      </c>
    </row>
    <row r="1009" spans="1:11" x14ac:dyDescent="0.2">
      <c r="A1009" s="2" t="s">
        <v>19</v>
      </c>
      <c r="C1009" s="24" t="s">
        <v>1166</v>
      </c>
      <c r="D1009" s="40" t="s">
        <v>898</v>
      </c>
      <c r="E1009" s="25" t="s">
        <v>899</v>
      </c>
      <c r="F1009" s="26"/>
      <c r="G1009" s="26"/>
      <c r="H1009" s="49">
        <v>5892</v>
      </c>
      <c r="I1009" s="50">
        <v>7337</v>
      </c>
      <c r="J1009" s="49" t="s">
        <v>21</v>
      </c>
      <c r="K1009" s="50">
        <f t="shared" si="15"/>
        <v>1.2452477936184658</v>
      </c>
    </row>
    <row r="1010" spans="1:11" x14ac:dyDescent="0.2">
      <c r="A1010" s="2" t="s">
        <v>22</v>
      </c>
      <c r="C1010" s="27"/>
      <c r="D1010" s="41"/>
      <c r="E1010" s="28" t="s">
        <v>900</v>
      </c>
      <c r="F1010" s="29"/>
      <c r="G1010" s="29"/>
      <c r="H1010" s="51">
        <v>5892</v>
      </c>
      <c r="I1010" s="52">
        <v>7337</v>
      </c>
      <c r="J1010" s="51"/>
      <c r="K1010" s="52">
        <f t="shared" si="15"/>
        <v>1.2452477936184658</v>
      </c>
    </row>
    <row r="1011" spans="1:11" x14ac:dyDescent="0.2">
      <c r="A1011" s="2" t="s">
        <v>23</v>
      </c>
      <c r="C1011" s="30"/>
      <c r="D1011" s="42"/>
      <c r="E1011" s="31" t="s">
        <v>901</v>
      </c>
      <c r="F1011" s="32"/>
      <c r="G1011" s="32"/>
      <c r="H1011" s="53">
        <v>5892</v>
      </c>
      <c r="I1011" s="54">
        <v>7337</v>
      </c>
      <c r="J1011" s="53"/>
      <c r="K1011" s="54">
        <f t="shared" si="15"/>
        <v>1.2452477936184658</v>
      </c>
    </row>
    <row r="1012" spans="1:11" hidden="1" x14ac:dyDescent="0.2">
      <c r="A1012" s="2" t="s">
        <v>23</v>
      </c>
      <c r="C1012" s="30"/>
      <c r="D1012" s="42"/>
      <c r="E1012" s="31"/>
      <c r="F1012" s="32" t="s">
        <v>902</v>
      </c>
      <c r="G1012" s="32" t="s">
        <v>903</v>
      </c>
      <c r="H1012" s="53"/>
      <c r="I1012" s="54">
        <v>7337</v>
      </c>
      <c r="J1012" s="53"/>
      <c r="K1012" s="54" t="str">
        <f t="shared" si="15"/>
        <v>***</v>
      </c>
    </row>
    <row r="1013" spans="1:11" x14ac:dyDescent="0.2">
      <c r="A1013" s="2" t="s">
        <v>19</v>
      </c>
      <c r="C1013" s="24" t="s">
        <v>1167</v>
      </c>
      <c r="D1013" s="40" t="s">
        <v>898</v>
      </c>
      <c r="E1013" s="25" t="s">
        <v>899</v>
      </c>
      <c r="F1013" s="26"/>
      <c r="G1013" s="26"/>
      <c r="H1013" s="49">
        <v>8296</v>
      </c>
      <c r="I1013" s="50">
        <v>10128</v>
      </c>
      <c r="J1013" s="49" t="s">
        <v>21</v>
      </c>
      <c r="K1013" s="50">
        <f t="shared" si="15"/>
        <v>1.2208293153326903</v>
      </c>
    </row>
    <row r="1014" spans="1:11" x14ac:dyDescent="0.2">
      <c r="A1014" s="2" t="s">
        <v>22</v>
      </c>
      <c r="C1014" s="27"/>
      <c r="D1014" s="41"/>
      <c r="E1014" s="28" t="s">
        <v>900</v>
      </c>
      <c r="F1014" s="29"/>
      <c r="G1014" s="29"/>
      <c r="H1014" s="51">
        <v>8296</v>
      </c>
      <c r="I1014" s="52">
        <v>10128</v>
      </c>
      <c r="J1014" s="51"/>
      <c r="K1014" s="52">
        <f t="shared" si="15"/>
        <v>1.2208293153326903</v>
      </c>
    </row>
    <row r="1015" spans="1:11" x14ac:dyDescent="0.2">
      <c r="A1015" s="2" t="s">
        <v>23</v>
      </c>
      <c r="C1015" s="30"/>
      <c r="D1015" s="42"/>
      <c r="E1015" s="31" t="s">
        <v>901</v>
      </c>
      <c r="F1015" s="32"/>
      <c r="G1015" s="32"/>
      <c r="H1015" s="53">
        <v>8296</v>
      </c>
      <c r="I1015" s="54">
        <v>10128</v>
      </c>
      <c r="J1015" s="53"/>
      <c r="K1015" s="54">
        <f t="shared" si="15"/>
        <v>1.2208293153326903</v>
      </c>
    </row>
    <row r="1016" spans="1:11" hidden="1" x14ac:dyDescent="0.2">
      <c r="A1016" s="2" t="s">
        <v>23</v>
      </c>
      <c r="C1016" s="30"/>
      <c r="D1016" s="42"/>
      <c r="E1016" s="31"/>
      <c r="F1016" s="32" t="s">
        <v>902</v>
      </c>
      <c r="G1016" s="32" t="s">
        <v>903</v>
      </c>
      <c r="H1016" s="53"/>
      <c r="I1016" s="54">
        <v>10128</v>
      </c>
      <c r="J1016" s="53"/>
      <c r="K1016" s="54" t="str">
        <f t="shared" si="15"/>
        <v>***</v>
      </c>
    </row>
    <row r="1017" spans="1:11" x14ac:dyDescent="0.2">
      <c r="A1017" s="2" t="s">
        <v>19</v>
      </c>
      <c r="C1017" s="24" t="s">
        <v>1168</v>
      </c>
      <c r="D1017" s="40" t="s">
        <v>898</v>
      </c>
      <c r="E1017" s="25" t="s">
        <v>899</v>
      </c>
      <c r="F1017" s="26"/>
      <c r="G1017" s="26"/>
      <c r="H1017" s="49">
        <v>4879</v>
      </c>
      <c r="I1017" s="50">
        <v>6401</v>
      </c>
      <c r="J1017" s="49" t="s">
        <v>21</v>
      </c>
      <c r="K1017" s="50">
        <f t="shared" si="15"/>
        <v>1.3119491699118673</v>
      </c>
    </row>
    <row r="1018" spans="1:11" x14ac:dyDescent="0.2">
      <c r="A1018" s="2" t="s">
        <v>22</v>
      </c>
      <c r="C1018" s="27"/>
      <c r="D1018" s="41"/>
      <c r="E1018" s="28" t="s">
        <v>900</v>
      </c>
      <c r="F1018" s="29"/>
      <c r="G1018" s="29"/>
      <c r="H1018" s="51">
        <v>4879</v>
      </c>
      <c r="I1018" s="52">
        <v>6401</v>
      </c>
      <c r="J1018" s="51"/>
      <c r="K1018" s="52">
        <f t="shared" si="15"/>
        <v>1.3119491699118673</v>
      </c>
    </row>
    <row r="1019" spans="1:11" x14ac:dyDescent="0.2">
      <c r="A1019" s="2" t="s">
        <v>23</v>
      </c>
      <c r="C1019" s="30"/>
      <c r="D1019" s="42"/>
      <c r="E1019" s="31" t="s">
        <v>901</v>
      </c>
      <c r="F1019" s="32"/>
      <c r="G1019" s="32"/>
      <c r="H1019" s="53">
        <v>4879</v>
      </c>
      <c r="I1019" s="54">
        <v>6401</v>
      </c>
      <c r="J1019" s="53"/>
      <c r="K1019" s="54">
        <f t="shared" si="15"/>
        <v>1.3119491699118673</v>
      </c>
    </row>
    <row r="1020" spans="1:11" hidden="1" x14ac:dyDescent="0.2">
      <c r="A1020" s="2" t="s">
        <v>23</v>
      </c>
      <c r="C1020" s="30"/>
      <c r="D1020" s="42"/>
      <c r="E1020" s="31"/>
      <c r="F1020" s="32" t="s">
        <v>902</v>
      </c>
      <c r="G1020" s="32" t="s">
        <v>903</v>
      </c>
      <c r="H1020" s="53"/>
      <c r="I1020" s="54">
        <v>6401</v>
      </c>
      <c r="J1020" s="53"/>
      <c r="K1020" s="54" t="str">
        <f t="shared" si="15"/>
        <v>***</v>
      </c>
    </row>
    <row r="1021" spans="1:11" x14ac:dyDescent="0.2">
      <c r="A1021" s="2" t="s">
        <v>19</v>
      </c>
      <c r="C1021" s="24" t="s">
        <v>1169</v>
      </c>
      <c r="D1021" s="40" t="s">
        <v>898</v>
      </c>
      <c r="E1021" s="25" t="s">
        <v>899</v>
      </c>
      <c r="F1021" s="26"/>
      <c r="G1021" s="26"/>
      <c r="H1021" s="49">
        <v>6653</v>
      </c>
      <c r="I1021" s="50">
        <v>7544</v>
      </c>
      <c r="J1021" s="49" t="s">
        <v>21</v>
      </c>
      <c r="K1021" s="50">
        <f t="shared" si="15"/>
        <v>1.1339245453179017</v>
      </c>
    </row>
    <row r="1022" spans="1:11" x14ac:dyDescent="0.2">
      <c r="A1022" s="2" t="s">
        <v>22</v>
      </c>
      <c r="C1022" s="27"/>
      <c r="D1022" s="41"/>
      <c r="E1022" s="28" t="s">
        <v>900</v>
      </c>
      <c r="F1022" s="29"/>
      <c r="G1022" s="29"/>
      <c r="H1022" s="51">
        <v>6653</v>
      </c>
      <c r="I1022" s="52">
        <v>7544</v>
      </c>
      <c r="J1022" s="51"/>
      <c r="K1022" s="52">
        <f t="shared" si="15"/>
        <v>1.1339245453179017</v>
      </c>
    </row>
    <row r="1023" spans="1:11" x14ac:dyDescent="0.2">
      <c r="A1023" s="2" t="s">
        <v>23</v>
      </c>
      <c r="C1023" s="30"/>
      <c r="D1023" s="42"/>
      <c r="E1023" s="31" t="s">
        <v>901</v>
      </c>
      <c r="F1023" s="32"/>
      <c r="G1023" s="32"/>
      <c r="H1023" s="53">
        <v>6653</v>
      </c>
      <c r="I1023" s="54">
        <v>7544</v>
      </c>
      <c r="J1023" s="53"/>
      <c r="K1023" s="54">
        <f t="shared" si="15"/>
        <v>1.1339245453179017</v>
      </c>
    </row>
    <row r="1024" spans="1:11" hidden="1" x14ac:dyDescent="0.2">
      <c r="A1024" s="2" t="s">
        <v>23</v>
      </c>
      <c r="C1024" s="30"/>
      <c r="D1024" s="42"/>
      <c r="E1024" s="31"/>
      <c r="F1024" s="32" t="s">
        <v>902</v>
      </c>
      <c r="G1024" s="32" t="s">
        <v>903</v>
      </c>
      <c r="H1024" s="53"/>
      <c r="I1024" s="54">
        <v>7544</v>
      </c>
      <c r="J1024" s="53"/>
      <c r="K1024" s="54" t="str">
        <f t="shared" si="15"/>
        <v>***</v>
      </c>
    </row>
    <row r="1025" spans="1:11" x14ac:dyDescent="0.2">
      <c r="A1025" s="2" t="s">
        <v>19</v>
      </c>
      <c r="C1025" s="24" t="s">
        <v>1170</v>
      </c>
      <c r="D1025" s="40" t="s">
        <v>898</v>
      </c>
      <c r="E1025" s="25" t="s">
        <v>899</v>
      </c>
      <c r="F1025" s="26"/>
      <c r="G1025" s="26"/>
      <c r="H1025" s="49">
        <v>3255</v>
      </c>
      <c r="I1025" s="50">
        <v>3717</v>
      </c>
      <c r="J1025" s="49" t="s">
        <v>21</v>
      </c>
      <c r="K1025" s="50">
        <f t="shared" si="15"/>
        <v>1.1419354838709677</v>
      </c>
    </row>
    <row r="1026" spans="1:11" x14ac:dyDescent="0.2">
      <c r="A1026" s="2" t="s">
        <v>22</v>
      </c>
      <c r="C1026" s="27"/>
      <c r="D1026" s="41"/>
      <c r="E1026" s="28" t="s">
        <v>900</v>
      </c>
      <c r="F1026" s="29"/>
      <c r="G1026" s="29"/>
      <c r="H1026" s="51">
        <v>3255</v>
      </c>
      <c r="I1026" s="52">
        <v>3717</v>
      </c>
      <c r="J1026" s="51"/>
      <c r="K1026" s="52">
        <f t="shared" si="15"/>
        <v>1.1419354838709677</v>
      </c>
    </row>
    <row r="1027" spans="1:11" x14ac:dyDescent="0.2">
      <c r="A1027" s="2" t="s">
        <v>23</v>
      </c>
      <c r="C1027" s="30"/>
      <c r="D1027" s="42"/>
      <c r="E1027" s="31" t="s">
        <v>901</v>
      </c>
      <c r="F1027" s="32"/>
      <c r="G1027" s="32"/>
      <c r="H1027" s="53">
        <v>3255</v>
      </c>
      <c r="I1027" s="54">
        <v>3717</v>
      </c>
      <c r="J1027" s="53"/>
      <c r="K1027" s="54">
        <f t="shared" si="15"/>
        <v>1.1419354838709677</v>
      </c>
    </row>
    <row r="1028" spans="1:11" hidden="1" x14ac:dyDescent="0.2">
      <c r="A1028" s="2" t="s">
        <v>23</v>
      </c>
      <c r="C1028" s="30"/>
      <c r="D1028" s="42"/>
      <c r="E1028" s="31"/>
      <c r="F1028" s="32" t="s">
        <v>902</v>
      </c>
      <c r="G1028" s="32" t="s">
        <v>903</v>
      </c>
      <c r="H1028" s="53"/>
      <c r="I1028" s="54">
        <v>3717</v>
      </c>
      <c r="J1028" s="53"/>
      <c r="K1028" s="54" t="str">
        <f t="shared" si="15"/>
        <v>***</v>
      </c>
    </row>
    <row r="1029" spans="1:11" x14ac:dyDescent="0.2">
      <c r="A1029" s="2" t="s">
        <v>19</v>
      </c>
      <c r="C1029" s="24" t="s">
        <v>1171</v>
      </c>
      <c r="D1029" s="40" t="s">
        <v>898</v>
      </c>
      <c r="E1029" s="25" t="s">
        <v>899</v>
      </c>
      <c r="F1029" s="26"/>
      <c r="G1029" s="26"/>
      <c r="H1029" s="49">
        <v>5883</v>
      </c>
      <c r="I1029" s="50">
        <v>6109</v>
      </c>
      <c r="J1029" s="49" t="s">
        <v>21</v>
      </c>
      <c r="K1029" s="50">
        <f t="shared" si="15"/>
        <v>1.0384157742648308</v>
      </c>
    </row>
    <row r="1030" spans="1:11" x14ac:dyDescent="0.2">
      <c r="A1030" s="2" t="s">
        <v>22</v>
      </c>
      <c r="C1030" s="27"/>
      <c r="D1030" s="41"/>
      <c r="E1030" s="28" t="s">
        <v>900</v>
      </c>
      <c r="F1030" s="29"/>
      <c r="G1030" s="29"/>
      <c r="H1030" s="51">
        <v>5883</v>
      </c>
      <c r="I1030" s="52">
        <v>6109</v>
      </c>
      <c r="J1030" s="51"/>
      <c r="K1030" s="52">
        <f t="shared" si="15"/>
        <v>1.0384157742648308</v>
      </c>
    </row>
    <row r="1031" spans="1:11" x14ac:dyDescent="0.2">
      <c r="A1031" s="2" t="s">
        <v>23</v>
      </c>
      <c r="C1031" s="30"/>
      <c r="D1031" s="42"/>
      <c r="E1031" s="31" t="s">
        <v>901</v>
      </c>
      <c r="F1031" s="32"/>
      <c r="G1031" s="32"/>
      <c r="H1031" s="53">
        <v>5883</v>
      </c>
      <c r="I1031" s="54">
        <v>6109</v>
      </c>
      <c r="J1031" s="53"/>
      <c r="K1031" s="54">
        <f t="shared" si="15"/>
        <v>1.0384157742648308</v>
      </c>
    </row>
    <row r="1032" spans="1:11" hidden="1" x14ac:dyDescent="0.2">
      <c r="A1032" s="2" t="s">
        <v>23</v>
      </c>
      <c r="C1032" s="30"/>
      <c r="D1032" s="42"/>
      <c r="E1032" s="31"/>
      <c r="F1032" s="32" t="s">
        <v>902</v>
      </c>
      <c r="G1032" s="32" t="s">
        <v>903</v>
      </c>
      <c r="H1032" s="53"/>
      <c r="I1032" s="54">
        <v>6109</v>
      </c>
      <c r="J1032" s="53"/>
      <c r="K1032" s="54" t="str">
        <f t="shared" si="15"/>
        <v>***</v>
      </c>
    </row>
    <row r="1033" spans="1:11" x14ac:dyDescent="0.2">
      <c r="A1033" s="2" t="s">
        <v>19</v>
      </c>
      <c r="C1033" s="24" t="s">
        <v>1172</v>
      </c>
      <c r="D1033" s="40" t="s">
        <v>898</v>
      </c>
      <c r="E1033" s="25" t="s">
        <v>899</v>
      </c>
      <c r="F1033" s="26"/>
      <c r="G1033" s="26"/>
      <c r="H1033" s="49">
        <v>8562</v>
      </c>
      <c r="I1033" s="50">
        <v>9743</v>
      </c>
      <c r="J1033" s="49" t="s">
        <v>21</v>
      </c>
      <c r="K1033" s="50">
        <f t="shared" si="15"/>
        <v>1.1379350619014248</v>
      </c>
    </row>
    <row r="1034" spans="1:11" x14ac:dyDescent="0.2">
      <c r="A1034" s="2" t="s">
        <v>22</v>
      </c>
      <c r="C1034" s="27"/>
      <c r="D1034" s="41"/>
      <c r="E1034" s="28" t="s">
        <v>900</v>
      </c>
      <c r="F1034" s="29"/>
      <c r="G1034" s="29"/>
      <c r="H1034" s="51">
        <v>8562</v>
      </c>
      <c r="I1034" s="52">
        <v>9743</v>
      </c>
      <c r="J1034" s="51"/>
      <c r="K1034" s="52">
        <f t="shared" si="15"/>
        <v>1.1379350619014248</v>
      </c>
    </row>
    <row r="1035" spans="1:11" x14ac:dyDescent="0.2">
      <c r="A1035" s="2" t="s">
        <v>23</v>
      </c>
      <c r="C1035" s="30"/>
      <c r="D1035" s="42"/>
      <c r="E1035" s="31" t="s">
        <v>901</v>
      </c>
      <c r="F1035" s="32"/>
      <c r="G1035" s="32"/>
      <c r="H1035" s="53">
        <v>8562</v>
      </c>
      <c r="I1035" s="54">
        <v>9743</v>
      </c>
      <c r="J1035" s="53"/>
      <c r="K1035" s="54">
        <f t="shared" si="15"/>
        <v>1.1379350619014248</v>
      </c>
    </row>
    <row r="1036" spans="1:11" hidden="1" x14ac:dyDescent="0.2">
      <c r="A1036" s="2" t="s">
        <v>23</v>
      </c>
      <c r="C1036" s="30"/>
      <c r="D1036" s="42"/>
      <c r="E1036" s="31"/>
      <c r="F1036" s="32" t="s">
        <v>902</v>
      </c>
      <c r="G1036" s="32" t="s">
        <v>903</v>
      </c>
      <c r="H1036" s="53"/>
      <c r="I1036" s="54">
        <v>9743</v>
      </c>
      <c r="J1036" s="53"/>
      <c r="K1036" s="54" t="str">
        <f t="shared" si="15"/>
        <v>***</v>
      </c>
    </row>
    <row r="1037" spans="1:11" x14ac:dyDescent="0.2">
      <c r="A1037" s="2" t="s">
        <v>19</v>
      </c>
      <c r="C1037" s="24" t="s">
        <v>1173</v>
      </c>
      <c r="D1037" s="40" t="s">
        <v>898</v>
      </c>
      <c r="E1037" s="25" t="s">
        <v>899</v>
      </c>
      <c r="F1037" s="26"/>
      <c r="G1037" s="26"/>
      <c r="H1037" s="49">
        <v>5876</v>
      </c>
      <c r="I1037" s="50">
        <v>6634</v>
      </c>
      <c r="J1037" s="49" t="s">
        <v>21</v>
      </c>
      <c r="K1037" s="50">
        <f t="shared" si="15"/>
        <v>1.128999319264806</v>
      </c>
    </row>
    <row r="1038" spans="1:11" x14ac:dyDescent="0.2">
      <c r="A1038" s="2" t="s">
        <v>22</v>
      </c>
      <c r="C1038" s="27"/>
      <c r="D1038" s="41"/>
      <c r="E1038" s="28" t="s">
        <v>900</v>
      </c>
      <c r="F1038" s="29"/>
      <c r="G1038" s="29"/>
      <c r="H1038" s="51">
        <v>5876</v>
      </c>
      <c r="I1038" s="52">
        <v>6634</v>
      </c>
      <c r="J1038" s="51"/>
      <c r="K1038" s="52">
        <f t="shared" ref="K1038:K1101" si="16">IF(H1038=0,"***",I1038/H1038)</f>
        <v>1.128999319264806</v>
      </c>
    </row>
    <row r="1039" spans="1:11" x14ac:dyDescent="0.2">
      <c r="A1039" s="2" t="s">
        <v>23</v>
      </c>
      <c r="C1039" s="30"/>
      <c r="D1039" s="42"/>
      <c r="E1039" s="31" t="s">
        <v>901</v>
      </c>
      <c r="F1039" s="32"/>
      <c r="G1039" s="32"/>
      <c r="H1039" s="53">
        <v>5876</v>
      </c>
      <c r="I1039" s="54">
        <v>6634</v>
      </c>
      <c r="J1039" s="53"/>
      <c r="K1039" s="54">
        <f t="shared" si="16"/>
        <v>1.128999319264806</v>
      </c>
    </row>
    <row r="1040" spans="1:11" hidden="1" x14ac:dyDescent="0.2">
      <c r="A1040" s="2" t="s">
        <v>23</v>
      </c>
      <c r="C1040" s="30"/>
      <c r="D1040" s="42"/>
      <c r="E1040" s="31"/>
      <c r="F1040" s="32" t="s">
        <v>902</v>
      </c>
      <c r="G1040" s="32" t="s">
        <v>903</v>
      </c>
      <c r="H1040" s="53"/>
      <c r="I1040" s="54">
        <v>6634</v>
      </c>
      <c r="J1040" s="53"/>
      <c r="K1040" s="54" t="str">
        <f t="shared" si="16"/>
        <v>***</v>
      </c>
    </row>
    <row r="1041" spans="1:11" x14ac:dyDescent="0.2">
      <c r="A1041" s="2" t="s">
        <v>19</v>
      </c>
      <c r="C1041" s="24" t="s">
        <v>1174</v>
      </c>
      <c r="D1041" s="40" t="s">
        <v>898</v>
      </c>
      <c r="E1041" s="25" t="s">
        <v>899</v>
      </c>
      <c r="F1041" s="26"/>
      <c r="G1041" s="26"/>
      <c r="H1041" s="49">
        <v>6847</v>
      </c>
      <c r="I1041" s="50">
        <v>7813</v>
      </c>
      <c r="J1041" s="49" t="s">
        <v>21</v>
      </c>
      <c r="K1041" s="50">
        <f t="shared" si="16"/>
        <v>1.1410836862859646</v>
      </c>
    </row>
    <row r="1042" spans="1:11" x14ac:dyDescent="0.2">
      <c r="A1042" s="2" t="s">
        <v>22</v>
      </c>
      <c r="C1042" s="27"/>
      <c r="D1042" s="41"/>
      <c r="E1042" s="28" t="s">
        <v>900</v>
      </c>
      <c r="F1042" s="29"/>
      <c r="G1042" s="29"/>
      <c r="H1042" s="51">
        <v>6847</v>
      </c>
      <c r="I1042" s="52">
        <v>7813</v>
      </c>
      <c r="J1042" s="51"/>
      <c r="K1042" s="52">
        <f t="shared" si="16"/>
        <v>1.1410836862859646</v>
      </c>
    </row>
    <row r="1043" spans="1:11" x14ac:dyDescent="0.2">
      <c r="A1043" s="2" t="s">
        <v>23</v>
      </c>
      <c r="C1043" s="30"/>
      <c r="D1043" s="42"/>
      <c r="E1043" s="31" t="s">
        <v>901</v>
      </c>
      <c r="F1043" s="32"/>
      <c r="G1043" s="32"/>
      <c r="H1043" s="53">
        <v>6847</v>
      </c>
      <c r="I1043" s="54">
        <v>7813</v>
      </c>
      <c r="J1043" s="53"/>
      <c r="K1043" s="54">
        <f t="shared" si="16"/>
        <v>1.1410836862859646</v>
      </c>
    </row>
    <row r="1044" spans="1:11" hidden="1" x14ac:dyDescent="0.2">
      <c r="A1044" s="2" t="s">
        <v>23</v>
      </c>
      <c r="C1044" s="30"/>
      <c r="D1044" s="42"/>
      <c r="E1044" s="31"/>
      <c r="F1044" s="32" t="s">
        <v>902</v>
      </c>
      <c r="G1044" s="32" t="s">
        <v>903</v>
      </c>
      <c r="H1044" s="53"/>
      <c r="I1044" s="54">
        <v>7813</v>
      </c>
      <c r="J1044" s="53"/>
      <c r="K1044" s="54" t="str">
        <f t="shared" si="16"/>
        <v>***</v>
      </c>
    </row>
    <row r="1045" spans="1:11" x14ac:dyDescent="0.2">
      <c r="A1045" s="2" t="s">
        <v>19</v>
      </c>
      <c r="C1045" s="24" t="s">
        <v>1175</v>
      </c>
      <c r="D1045" s="40" t="s">
        <v>898</v>
      </c>
      <c r="E1045" s="25" t="s">
        <v>899</v>
      </c>
      <c r="F1045" s="26"/>
      <c r="G1045" s="26"/>
      <c r="H1045" s="49">
        <v>5539</v>
      </c>
      <c r="I1045" s="50">
        <v>6756</v>
      </c>
      <c r="J1045" s="49" t="s">
        <v>21</v>
      </c>
      <c r="K1045" s="50">
        <f t="shared" si="16"/>
        <v>1.2197147499548655</v>
      </c>
    </row>
    <row r="1046" spans="1:11" x14ac:dyDescent="0.2">
      <c r="A1046" s="2" t="s">
        <v>22</v>
      </c>
      <c r="C1046" s="27"/>
      <c r="D1046" s="41"/>
      <c r="E1046" s="28" t="s">
        <v>900</v>
      </c>
      <c r="F1046" s="29"/>
      <c r="G1046" s="29"/>
      <c r="H1046" s="51">
        <v>5539</v>
      </c>
      <c r="I1046" s="52">
        <v>6756</v>
      </c>
      <c r="J1046" s="51"/>
      <c r="K1046" s="52">
        <f t="shared" si="16"/>
        <v>1.2197147499548655</v>
      </c>
    </row>
    <row r="1047" spans="1:11" x14ac:dyDescent="0.2">
      <c r="A1047" s="2" t="s">
        <v>23</v>
      </c>
      <c r="C1047" s="30"/>
      <c r="D1047" s="42"/>
      <c r="E1047" s="31" t="s">
        <v>901</v>
      </c>
      <c r="F1047" s="32"/>
      <c r="G1047" s="32"/>
      <c r="H1047" s="53">
        <v>5539</v>
      </c>
      <c r="I1047" s="54">
        <v>6756</v>
      </c>
      <c r="J1047" s="53"/>
      <c r="K1047" s="54">
        <f t="shared" si="16"/>
        <v>1.2197147499548655</v>
      </c>
    </row>
    <row r="1048" spans="1:11" hidden="1" x14ac:dyDescent="0.2">
      <c r="A1048" s="2" t="s">
        <v>23</v>
      </c>
      <c r="C1048" s="30"/>
      <c r="D1048" s="42"/>
      <c r="E1048" s="31"/>
      <c r="F1048" s="32" t="s">
        <v>902</v>
      </c>
      <c r="G1048" s="32" t="s">
        <v>903</v>
      </c>
      <c r="H1048" s="53"/>
      <c r="I1048" s="54">
        <v>6756</v>
      </c>
      <c r="J1048" s="53"/>
      <c r="K1048" s="54" t="str">
        <f t="shared" si="16"/>
        <v>***</v>
      </c>
    </row>
    <row r="1049" spans="1:11" x14ac:dyDescent="0.2">
      <c r="A1049" s="2" t="s">
        <v>19</v>
      </c>
      <c r="C1049" s="24" t="s">
        <v>1176</v>
      </c>
      <c r="D1049" s="40" t="s">
        <v>898</v>
      </c>
      <c r="E1049" s="25" t="s">
        <v>899</v>
      </c>
      <c r="F1049" s="26"/>
      <c r="G1049" s="26"/>
      <c r="H1049" s="49">
        <v>4386</v>
      </c>
      <c r="I1049" s="50">
        <v>5224</v>
      </c>
      <c r="J1049" s="49" t="s">
        <v>21</v>
      </c>
      <c r="K1049" s="50">
        <f t="shared" si="16"/>
        <v>1.191062471500228</v>
      </c>
    </row>
    <row r="1050" spans="1:11" x14ac:dyDescent="0.2">
      <c r="A1050" s="2" t="s">
        <v>22</v>
      </c>
      <c r="C1050" s="27"/>
      <c r="D1050" s="41"/>
      <c r="E1050" s="28" t="s">
        <v>900</v>
      </c>
      <c r="F1050" s="29"/>
      <c r="G1050" s="29"/>
      <c r="H1050" s="51">
        <v>4386</v>
      </c>
      <c r="I1050" s="52">
        <v>5224</v>
      </c>
      <c r="J1050" s="51"/>
      <c r="K1050" s="52">
        <f t="shared" si="16"/>
        <v>1.191062471500228</v>
      </c>
    </row>
    <row r="1051" spans="1:11" x14ac:dyDescent="0.2">
      <c r="A1051" s="2" t="s">
        <v>23</v>
      </c>
      <c r="C1051" s="30"/>
      <c r="D1051" s="42"/>
      <c r="E1051" s="31" t="s">
        <v>901</v>
      </c>
      <c r="F1051" s="32"/>
      <c r="G1051" s="32"/>
      <c r="H1051" s="53">
        <v>4386</v>
      </c>
      <c r="I1051" s="54">
        <v>5224</v>
      </c>
      <c r="J1051" s="53"/>
      <c r="K1051" s="54">
        <f t="shared" si="16"/>
        <v>1.191062471500228</v>
      </c>
    </row>
    <row r="1052" spans="1:11" hidden="1" x14ac:dyDescent="0.2">
      <c r="A1052" s="2" t="s">
        <v>23</v>
      </c>
      <c r="C1052" s="30"/>
      <c r="D1052" s="42"/>
      <c r="E1052" s="31"/>
      <c r="F1052" s="32" t="s">
        <v>902</v>
      </c>
      <c r="G1052" s="32" t="s">
        <v>903</v>
      </c>
      <c r="H1052" s="53"/>
      <c r="I1052" s="54">
        <v>5224</v>
      </c>
      <c r="J1052" s="53"/>
      <c r="K1052" s="54" t="str">
        <f t="shared" si="16"/>
        <v>***</v>
      </c>
    </row>
    <row r="1053" spans="1:11" x14ac:dyDescent="0.2">
      <c r="A1053" s="2" t="s">
        <v>19</v>
      </c>
      <c r="C1053" s="24" t="s">
        <v>1177</v>
      </c>
      <c r="D1053" s="40" t="s">
        <v>898</v>
      </c>
      <c r="E1053" s="25" t="s">
        <v>899</v>
      </c>
      <c r="F1053" s="26"/>
      <c r="G1053" s="26"/>
      <c r="H1053" s="49">
        <v>8677</v>
      </c>
      <c r="I1053" s="50">
        <v>9826</v>
      </c>
      <c r="J1053" s="49" t="s">
        <v>21</v>
      </c>
      <c r="K1053" s="50">
        <f t="shared" si="16"/>
        <v>1.1324190388383082</v>
      </c>
    </row>
    <row r="1054" spans="1:11" x14ac:dyDescent="0.2">
      <c r="A1054" s="2" t="s">
        <v>22</v>
      </c>
      <c r="C1054" s="27"/>
      <c r="D1054" s="41"/>
      <c r="E1054" s="28" t="s">
        <v>900</v>
      </c>
      <c r="F1054" s="29"/>
      <c r="G1054" s="29"/>
      <c r="H1054" s="51">
        <v>8677</v>
      </c>
      <c r="I1054" s="52">
        <v>9826</v>
      </c>
      <c r="J1054" s="51"/>
      <c r="K1054" s="52">
        <f t="shared" si="16"/>
        <v>1.1324190388383082</v>
      </c>
    </row>
    <row r="1055" spans="1:11" x14ac:dyDescent="0.2">
      <c r="A1055" s="2" t="s">
        <v>23</v>
      </c>
      <c r="C1055" s="30"/>
      <c r="D1055" s="42"/>
      <c r="E1055" s="31" t="s">
        <v>901</v>
      </c>
      <c r="F1055" s="32"/>
      <c r="G1055" s="32"/>
      <c r="H1055" s="53">
        <v>8677</v>
      </c>
      <c r="I1055" s="54">
        <v>9826</v>
      </c>
      <c r="J1055" s="53"/>
      <c r="K1055" s="54">
        <f t="shared" si="16"/>
        <v>1.1324190388383082</v>
      </c>
    </row>
    <row r="1056" spans="1:11" hidden="1" x14ac:dyDescent="0.2">
      <c r="A1056" s="2" t="s">
        <v>23</v>
      </c>
      <c r="C1056" s="30"/>
      <c r="D1056" s="42"/>
      <c r="E1056" s="31"/>
      <c r="F1056" s="32" t="s">
        <v>902</v>
      </c>
      <c r="G1056" s="32" t="s">
        <v>903</v>
      </c>
      <c r="H1056" s="53"/>
      <c r="I1056" s="54">
        <v>9826</v>
      </c>
      <c r="J1056" s="53"/>
      <c r="K1056" s="54" t="str">
        <f t="shared" si="16"/>
        <v>***</v>
      </c>
    </row>
    <row r="1057" spans="1:11" x14ac:dyDescent="0.2">
      <c r="A1057" s="2" t="s">
        <v>19</v>
      </c>
      <c r="C1057" s="24" t="s">
        <v>1178</v>
      </c>
      <c r="D1057" s="40" t="s">
        <v>898</v>
      </c>
      <c r="E1057" s="25" t="s">
        <v>899</v>
      </c>
      <c r="F1057" s="26"/>
      <c r="G1057" s="26"/>
      <c r="H1057" s="49">
        <v>12014</v>
      </c>
      <c r="I1057" s="50">
        <v>14044</v>
      </c>
      <c r="J1057" s="49" t="s">
        <v>21</v>
      </c>
      <c r="K1057" s="50">
        <f t="shared" si="16"/>
        <v>1.1689695355418679</v>
      </c>
    </row>
    <row r="1058" spans="1:11" x14ac:dyDescent="0.2">
      <c r="A1058" s="2" t="s">
        <v>22</v>
      </c>
      <c r="C1058" s="27"/>
      <c r="D1058" s="41"/>
      <c r="E1058" s="28" t="s">
        <v>900</v>
      </c>
      <c r="F1058" s="29"/>
      <c r="G1058" s="29"/>
      <c r="H1058" s="51">
        <v>12014</v>
      </c>
      <c r="I1058" s="52">
        <v>14044</v>
      </c>
      <c r="J1058" s="51"/>
      <c r="K1058" s="52">
        <f t="shared" si="16"/>
        <v>1.1689695355418679</v>
      </c>
    </row>
    <row r="1059" spans="1:11" x14ac:dyDescent="0.2">
      <c r="A1059" s="2" t="s">
        <v>23</v>
      </c>
      <c r="C1059" s="30"/>
      <c r="D1059" s="42"/>
      <c r="E1059" s="31" t="s">
        <v>901</v>
      </c>
      <c r="F1059" s="32"/>
      <c r="G1059" s="32"/>
      <c r="H1059" s="53">
        <v>12014</v>
      </c>
      <c r="I1059" s="54">
        <v>14044</v>
      </c>
      <c r="J1059" s="53"/>
      <c r="K1059" s="54">
        <f t="shared" si="16"/>
        <v>1.1689695355418679</v>
      </c>
    </row>
    <row r="1060" spans="1:11" hidden="1" x14ac:dyDescent="0.2">
      <c r="A1060" s="2" t="s">
        <v>23</v>
      </c>
      <c r="C1060" s="30"/>
      <c r="D1060" s="42"/>
      <c r="E1060" s="31"/>
      <c r="F1060" s="32" t="s">
        <v>902</v>
      </c>
      <c r="G1060" s="32" t="s">
        <v>903</v>
      </c>
      <c r="H1060" s="53"/>
      <c r="I1060" s="54">
        <v>14044</v>
      </c>
      <c r="J1060" s="53"/>
      <c r="K1060" s="54" t="str">
        <f t="shared" si="16"/>
        <v>***</v>
      </c>
    </row>
    <row r="1061" spans="1:11" x14ac:dyDescent="0.2">
      <c r="A1061" s="2" t="s">
        <v>19</v>
      </c>
      <c r="C1061" s="24" t="s">
        <v>1179</v>
      </c>
      <c r="D1061" s="40" t="s">
        <v>898</v>
      </c>
      <c r="E1061" s="25" t="s">
        <v>899</v>
      </c>
      <c r="F1061" s="26"/>
      <c r="G1061" s="26"/>
      <c r="H1061" s="49">
        <v>8605</v>
      </c>
      <c r="I1061" s="50">
        <v>9366</v>
      </c>
      <c r="J1061" s="49" t="s">
        <v>21</v>
      </c>
      <c r="K1061" s="50">
        <f t="shared" si="16"/>
        <v>1.0884369552585706</v>
      </c>
    </row>
    <row r="1062" spans="1:11" x14ac:dyDescent="0.2">
      <c r="A1062" s="2" t="s">
        <v>22</v>
      </c>
      <c r="C1062" s="27"/>
      <c r="D1062" s="41"/>
      <c r="E1062" s="28" t="s">
        <v>900</v>
      </c>
      <c r="F1062" s="29"/>
      <c r="G1062" s="29"/>
      <c r="H1062" s="51">
        <v>8605</v>
      </c>
      <c r="I1062" s="52">
        <v>9366</v>
      </c>
      <c r="J1062" s="51"/>
      <c r="K1062" s="52">
        <f t="shared" si="16"/>
        <v>1.0884369552585706</v>
      </c>
    </row>
    <row r="1063" spans="1:11" x14ac:dyDescent="0.2">
      <c r="A1063" s="2" t="s">
        <v>23</v>
      </c>
      <c r="C1063" s="30"/>
      <c r="D1063" s="42"/>
      <c r="E1063" s="31" t="s">
        <v>901</v>
      </c>
      <c r="F1063" s="32"/>
      <c r="G1063" s="32"/>
      <c r="H1063" s="53">
        <v>8605</v>
      </c>
      <c r="I1063" s="54">
        <v>9366</v>
      </c>
      <c r="J1063" s="53"/>
      <c r="K1063" s="54">
        <f t="shared" si="16"/>
        <v>1.0884369552585706</v>
      </c>
    </row>
    <row r="1064" spans="1:11" hidden="1" x14ac:dyDescent="0.2">
      <c r="A1064" s="2" t="s">
        <v>23</v>
      </c>
      <c r="C1064" s="30"/>
      <c r="D1064" s="42"/>
      <c r="E1064" s="31"/>
      <c r="F1064" s="32" t="s">
        <v>902</v>
      </c>
      <c r="G1064" s="32" t="s">
        <v>903</v>
      </c>
      <c r="H1064" s="53"/>
      <c r="I1064" s="54">
        <v>9366</v>
      </c>
      <c r="J1064" s="53"/>
      <c r="K1064" s="54" t="str">
        <f t="shared" si="16"/>
        <v>***</v>
      </c>
    </row>
    <row r="1065" spans="1:11" x14ac:dyDescent="0.2">
      <c r="A1065" s="2" t="s">
        <v>19</v>
      </c>
      <c r="C1065" s="24" t="s">
        <v>1180</v>
      </c>
      <c r="D1065" s="40" t="s">
        <v>898</v>
      </c>
      <c r="E1065" s="25" t="s">
        <v>899</v>
      </c>
      <c r="F1065" s="26"/>
      <c r="G1065" s="26"/>
      <c r="H1065" s="49">
        <v>7267</v>
      </c>
      <c r="I1065" s="50">
        <v>8291</v>
      </c>
      <c r="J1065" s="49" t="s">
        <v>21</v>
      </c>
      <c r="K1065" s="50">
        <f t="shared" si="16"/>
        <v>1.1409109673868172</v>
      </c>
    </row>
    <row r="1066" spans="1:11" x14ac:dyDescent="0.2">
      <c r="A1066" s="2" t="s">
        <v>22</v>
      </c>
      <c r="C1066" s="27"/>
      <c r="D1066" s="41"/>
      <c r="E1066" s="28" t="s">
        <v>900</v>
      </c>
      <c r="F1066" s="29"/>
      <c r="G1066" s="29"/>
      <c r="H1066" s="51">
        <v>7267</v>
      </c>
      <c r="I1066" s="52">
        <v>8291</v>
      </c>
      <c r="J1066" s="51"/>
      <c r="K1066" s="52">
        <f t="shared" si="16"/>
        <v>1.1409109673868172</v>
      </c>
    </row>
    <row r="1067" spans="1:11" x14ac:dyDescent="0.2">
      <c r="A1067" s="2" t="s">
        <v>23</v>
      </c>
      <c r="C1067" s="30"/>
      <c r="D1067" s="42"/>
      <c r="E1067" s="31" t="s">
        <v>901</v>
      </c>
      <c r="F1067" s="32"/>
      <c r="G1067" s="32"/>
      <c r="H1067" s="53">
        <v>7267</v>
      </c>
      <c r="I1067" s="54">
        <v>8291</v>
      </c>
      <c r="J1067" s="53"/>
      <c r="K1067" s="54">
        <f t="shared" si="16"/>
        <v>1.1409109673868172</v>
      </c>
    </row>
    <row r="1068" spans="1:11" hidden="1" x14ac:dyDescent="0.2">
      <c r="A1068" s="2" t="s">
        <v>23</v>
      </c>
      <c r="C1068" s="30"/>
      <c r="D1068" s="42"/>
      <c r="E1068" s="31"/>
      <c r="F1068" s="32" t="s">
        <v>902</v>
      </c>
      <c r="G1068" s="32" t="s">
        <v>903</v>
      </c>
      <c r="H1068" s="53"/>
      <c r="I1068" s="54">
        <v>8291</v>
      </c>
      <c r="J1068" s="53"/>
      <c r="K1068" s="54" t="str">
        <f t="shared" si="16"/>
        <v>***</v>
      </c>
    </row>
    <row r="1069" spans="1:11" x14ac:dyDescent="0.2">
      <c r="A1069" s="2" t="s">
        <v>19</v>
      </c>
      <c r="C1069" s="24" t="s">
        <v>1181</v>
      </c>
      <c r="D1069" s="40" t="s">
        <v>898</v>
      </c>
      <c r="E1069" s="25" t="s">
        <v>899</v>
      </c>
      <c r="F1069" s="26"/>
      <c r="G1069" s="26"/>
      <c r="H1069" s="49">
        <v>5864</v>
      </c>
      <c r="I1069" s="50">
        <v>6872</v>
      </c>
      <c r="J1069" s="49" t="s">
        <v>21</v>
      </c>
      <c r="K1069" s="50">
        <f t="shared" si="16"/>
        <v>1.1718963165075034</v>
      </c>
    </row>
    <row r="1070" spans="1:11" x14ac:dyDescent="0.2">
      <c r="A1070" s="2" t="s">
        <v>22</v>
      </c>
      <c r="C1070" s="27"/>
      <c r="D1070" s="41"/>
      <c r="E1070" s="28" t="s">
        <v>900</v>
      </c>
      <c r="F1070" s="29"/>
      <c r="G1070" s="29"/>
      <c r="H1070" s="51">
        <v>5864</v>
      </c>
      <c r="I1070" s="52">
        <v>6872</v>
      </c>
      <c r="J1070" s="51"/>
      <c r="K1070" s="52">
        <f t="shared" si="16"/>
        <v>1.1718963165075034</v>
      </c>
    </row>
    <row r="1071" spans="1:11" x14ac:dyDescent="0.2">
      <c r="A1071" s="2" t="s">
        <v>23</v>
      </c>
      <c r="C1071" s="30"/>
      <c r="D1071" s="42"/>
      <c r="E1071" s="31" t="s">
        <v>901</v>
      </c>
      <c r="F1071" s="32"/>
      <c r="G1071" s="32"/>
      <c r="H1071" s="53">
        <v>5864</v>
      </c>
      <c r="I1071" s="54">
        <v>6872</v>
      </c>
      <c r="J1071" s="53"/>
      <c r="K1071" s="54">
        <f t="shared" si="16"/>
        <v>1.1718963165075034</v>
      </c>
    </row>
    <row r="1072" spans="1:11" hidden="1" x14ac:dyDescent="0.2">
      <c r="A1072" s="2" t="s">
        <v>23</v>
      </c>
      <c r="C1072" s="30"/>
      <c r="D1072" s="42"/>
      <c r="E1072" s="31"/>
      <c r="F1072" s="32" t="s">
        <v>902</v>
      </c>
      <c r="G1072" s="32" t="s">
        <v>903</v>
      </c>
      <c r="H1072" s="53"/>
      <c r="I1072" s="54">
        <v>6872</v>
      </c>
      <c r="J1072" s="53"/>
      <c r="K1072" s="54" t="str">
        <f t="shared" si="16"/>
        <v>***</v>
      </c>
    </row>
    <row r="1073" spans="1:11" x14ac:dyDescent="0.2">
      <c r="A1073" s="2" t="s">
        <v>19</v>
      </c>
      <c r="C1073" s="24" t="s">
        <v>1182</v>
      </c>
      <c r="D1073" s="40" t="s">
        <v>898</v>
      </c>
      <c r="E1073" s="25" t="s">
        <v>899</v>
      </c>
      <c r="F1073" s="26"/>
      <c r="G1073" s="26"/>
      <c r="H1073" s="49">
        <v>7816</v>
      </c>
      <c r="I1073" s="50">
        <v>8474</v>
      </c>
      <c r="J1073" s="49" t="s">
        <v>21</v>
      </c>
      <c r="K1073" s="50">
        <f t="shared" si="16"/>
        <v>1.084186284544524</v>
      </c>
    </row>
    <row r="1074" spans="1:11" x14ac:dyDescent="0.2">
      <c r="A1074" s="2" t="s">
        <v>22</v>
      </c>
      <c r="C1074" s="27"/>
      <c r="D1074" s="41"/>
      <c r="E1074" s="28" t="s">
        <v>900</v>
      </c>
      <c r="F1074" s="29"/>
      <c r="G1074" s="29"/>
      <c r="H1074" s="51">
        <v>7816</v>
      </c>
      <c r="I1074" s="52">
        <v>8474</v>
      </c>
      <c r="J1074" s="51"/>
      <c r="K1074" s="52">
        <f t="shared" si="16"/>
        <v>1.084186284544524</v>
      </c>
    </row>
    <row r="1075" spans="1:11" x14ac:dyDescent="0.2">
      <c r="A1075" s="2" t="s">
        <v>23</v>
      </c>
      <c r="C1075" s="30"/>
      <c r="D1075" s="42"/>
      <c r="E1075" s="31" t="s">
        <v>901</v>
      </c>
      <c r="F1075" s="32"/>
      <c r="G1075" s="32"/>
      <c r="H1075" s="53">
        <v>7816</v>
      </c>
      <c r="I1075" s="54">
        <v>8474</v>
      </c>
      <c r="J1075" s="53"/>
      <c r="K1075" s="54">
        <f t="shared" si="16"/>
        <v>1.084186284544524</v>
      </c>
    </row>
    <row r="1076" spans="1:11" hidden="1" x14ac:dyDescent="0.2">
      <c r="A1076" s="2" t="s">
        <v>23</v>
      </c>
      <c r="C1076" s="30"/>
      <c r="D1076" s="42"/>
      <c r="E1076" s="31"/>
      <c r="F1076" s="32" t="s">
        <v>902</v>
      </c>
      <c r="G1076" s="32" t="s">
        <v>903</v>
      </c>
      <c r="H1076" s="53"/>
      <c r="I1076" s="54">
        <v>8474</v>
      </c>
      <c r="J1076" s="53"/>
      <c r="K1076" s="54" t="str">
        <f t="shared" si="16"/>
        <v>***</v>
      </c>
    </row>
    <row r="1077" spans="1:11" x14ac:dyDescent="0.2">
      <c r="A1077" s="2" t="s">
        <v>19</v>
      </c>
      <c r="C1077" s="24" t="s">
        <v>1183</v>
      </c>
      <c r="D1077" s="40" t="s">
        <v>898</v>
      </c>
      <c r="E1077" s="25" t="s">
        <v>899</v>
      </c>
      <c r="F1077" s="26"/>
      <c r="G1077" s="26"/>
      <c r="H1077" s="49">
        <v>4149</v>
      </c>
      <c r="I1077" s="50">
        <v>4572</v>
      </c>
      <c r="J1077" s="49" t="s">
        <v>21</v>
      </c>
      <c r="K1077" s="50">
        <f t="shared" si="16"/>
        <v>1.1019522776572668</v>
      </c>
    </row>
    <row r="1078" spans="1:11" x14ac:dyDescent="0.2">
      <c r="A1078" s="2" t="s">
        <v>22</v>
      </c>
      <c r="C1078" s="27"/>
      <c r="D1078" s="41"/>
      <c r="E1078" s="28" t="s">
        <v>900</v>
      </c>
      <c r="F1078" s="29"/>
      <c r="G1078" s="29"/>
      <c r="H1078" s="51">
        <v>4149</v>
      </c>
      <c r="I1078" s="52">
        <v>4572</v>
      </c>
      <c r="J1078" s="51"/>
      <c r="K1078" s="52">
        <f t="shared" si="16"/>
        <v>1.1019522776572668</v>
      </c>
    </row>
    <row r="1079" spans="1:11" x14ac:dyDescent="0.2">
      <c r="A1079" s="2" t="s">
        <v>23</v>
      </c>
      <c r="C1079" s="30"/>
      <c r="D1079" s="42"/>
      <c r="E1079" s="31" t="s">
        <v>901</v>
      </c>
      <c r="F1079" s="32"/>
      <c r="G1079" s="32"/>
      <c r="H1079" s="53">
        <v>4149</v>
      </c>
      <c r="I1079" s="54">
        <v>4572</v>
      </c>
      <c r="J1079" s="53"/>
      <c r="K1079" s="54">
        <f t="shared" si="16"/>
        <v>1.1019522776572668</v>
      </c>
    </row>
    <row r="1080" spans="1:11" hidden="1" x14ac:dyDescent="0.2">
      <c r="A1080" s="2" t="s">
        <v>23</v>
      </c>
      <c r="C1080" s="30"/>
      <c r="D1080" s="42"/>
      <c r="E1080" s="31"/>
      <c r="F1080" s="32" t="s">
        <v>902</v>
      </c>
      <c r="G1080" s="32" t="s">
        <v>903</v>
      </c>
      <c r="H1080" s="53"/>
      <c r="I1080" s="54">
        <v>4572</v>
      </c>
      <c r="J1080" s="53"/>
      <c r="K1080" s="54" t="str">
        <f t="shared" si="16"/>
        <v>***</v>
      </c>
    </row>
    <row r="1081" spans="1:11" x14ac:dyDescent="0.2">
      <c r="A1081" s="2" t="s">
        <v>19</v>
      </c>
      <c r="C1081" s="24" t="s">
        <v>1184</v>
      </c>
      <c r="D1081" s="40" t="s">
        <v>898</v>
      </c>
      <c r="E1081" s="25" t="s">
        <v>899</v>
      </c>
      <c r="F1081" s="26"/>
      <c r="G1081" s="26"/>
      <c r="H1081" s="49">
        <v>11220</v>
      </c>
      <c r="I1081" s="50">
        <v>12674</v>
      </c>
      <c r="J1081" s="49" t="s">
        <v>21</v>
      </c>
      <c r="K1081" s="50">
        <f t="shared" si="16"/>
        <v>1.129590017825312</v>
      </c>
    </row>
    <row r="1082" spans="1:11" x14ac:dyDescent="0.2">
      <c r="A1082" s="2" t="s">
        <v>22</v>
      </c>
      <c r="C1082" s="27"/>
      <c r="D1082" s="41"/>
      <c r="E1082" s="28" t="s">
        <v>900</v>
      </c>
      <c r="F1082" s="29"/>
      <c r="G1082" s="29"/>
      <c r="H1082" s="51">
        <v>11220</v>
      </c>
      <c r="I1082" s="52">
        <v>12674</v>
      </c>
      <c r="J1082" s="51"/>
      <c r="K1082" s="52">
        <f t="shared" si="16"/>
        <v>1.129590017825312</v>
      </c>
    </row>
    <row r="1083" spans="1:11" x14ac:dyDescent="0.2">
      <c r="A1083" s="2" t="s">
        <v>23</v>
      </c>
      <c r="C1083" s="30"/>
      <c r="D1083" s="42"/>
      <c r="E1083" s="31" t="s">
        <v>901</v>
      </c>
      <c r="F1083" s="32"/>
      <c r="G1083" s="32"/>
      <c r="H1083" s="53">
        <v>11220</v>
      </c>
      <c r="I1083" s="54">
        <v>12674</v>
      </c>
      <c r="J1083" s="53"/>
      <c r="K1083" s="54">
        <f t="shared" si="16"/>
        <v>1.129590017825312</v>
      </c>
    </row>
    <row r="1084" spans="1:11" hidden="1" x14ac:dyDescent="0.2">
      <c r="A1084" s="2" t="s">
        <v>23</v>
      </c>
      <c r="C1084" s="30"/>
      <c r="D1084" s="42"/>
      <c r="E1084" s="31"/>
      <c r="F1084" s="32" t="s">
        <v>902</v>
      </c>
      <c r="G1084" s="32" t="s">
        <v>903</v>
      </c>
      <c r="H1084" s="53"/>
      <c r="I1084" s="54">
        <v>12674</v>
      </c>
      <c r="J1084" s="53"/>
      <c r="K1084" s="54" t="str">
        <f t="shared" si="16"/>
        <v>***</v>
      </c>
    </row>
    <row r="1085" spans="1:11" x14ac:dyDescent="0.2">
      <c r="A1085" s="2" t="s">
        <v>19</v>
      </c>
      <c r="C1085" s="24" t="s">
        <v>1185</v>
      </c>
      <c r="D1085" s="40" t="s">
        <v>898</v>
      </c>
      <c r="E1085" s="25" t="s">
        <v>899</v>
      </c>
      <c r="F1085" s="26"/>
      <c r="G1085" s="26"/>
      <c r="H1085" s="49">
        <v>6566</v>
      </c>
      <c r="I1085" s="50">
        <v>7672</v>
      </c>
      <c r="J1085" s="49" t="s">
        <v>21</v>
      </c>
      <c r="K1085" s="50">
        <f t="shared" si="16"/>
        <v>1.1684434968017057</v>
      </c>
    </row>
    <row r="1086" spans="1:11" x14ac:dyDescent="0.2">
      <c r="A1086" s="2" t="s">
        <v>22</v>
      </c>
      <c r="C1086" s="27"/>
      <c r="D1086" s="41"/>
      <c r="E1086" s="28" t="s">
        <v>900</v>
      </c>
      <c r="F1086" s="29"/>
      <c r="G1086" s="29"/>
      <c r="H1086" s="51">
        <v>6566</v>
      </c>
      <c r="I1086" s="52">
        <v>7672</v>
      </c>
      <c r="J1086" s="51"/>
      <c r="K1086" s="52">
        <f t="shared" si="16"/>
        <v>1.1684434968017057</v>
      </c>
    </row>
    <row r="1087" spans="1:11" x14ac:dyDescent="0.2">
      <c r="A1087" s="2" t="s">
        <v>23</v>
      </c>
      <c r="C1087" s="30"/>
      <c r="D1087" s="42"/>
      <c r="E1087" s="31" t="s">
        <v>901</v>
      </c>
      <c r="F1087" s="32"/>
      <c r="G1087" s="32"/>
      <c r="H1087" s="53">
        <v>6566</v>
      </c>
      <c r="I1087" s="54">
        <v>7672</v>
      </c>
      <c r="J1087" s="53"/>
      <c r="K1087" s="54">
        <f t="shared" si="16"/>
        <v>1.1684434968017057</v>
      </c>
    </row>
    <row r="1088" spans="1:11" hidden="1" x14ac:dyDescent="0.2">
      <c r="A1088" s="2" t="s">
        <v>23</v>
      </c>
      <c r="C1088" s="30"/>
      <c r="D1088" s="42"/>
      <c r="E1088" s="31"/>
      <c r="F1088" s="32" t="s">
        <v>902</v>
      </c>
      <c r="G1088" s="32" t="s">
        <v>903</v>
      </c>
      <c r="H1088" s="53"/>
      <c r="I1088" s="54">
        <v>7672</v>
      </c>
      <c r="J1088" s="53"/>
      <c r="K1088" s="54" t="str">
        <f t="shared" si="16"/>
        <v>***</v>
      </c>
    </row>
    <row r="1089" spans="1:11" x14ac:dyDescent="0.2">
      <c r="A1089" s="2" t="s">
        <v>19</v>
      </c>
      <c r="C1089" s="24" t="s">
        <v>1186</v>
      </c>
      <c r="D1089" s="40" t="s">
        <v>898</v>
      </c>
      <c r="E1089" s="25" t="s">
        <v>899</v>
      </c>
      <c r="F1089" s="26"/>
      <c r="G1089" s="26"/>
      <c r="H1089" s="49">
        <v>7290</v>
      </c>
      <c r="I1089" s="50">
        <v>7915</v>
      </c>
      <c r="J1089" s="49" t="s">
        <v>21</v>
      </c>
      <c r="K1089" s="50">
        <f t="shared" si="16"/>
        <v>1.0857338820301783</v>
      </c>
    </row>
    <row r="1090" spans="1:11" x14ac:dyDescent="0.2">
      <c r="A1090" s="2" t="s">
        <v>22</v>
      </c>
      <c r="C1090" s="27"/>
      <c r="D1090" s="41"/>
      <c r="E1090" s="28" t="s">
        <v>900</v>
      </c>
      <c r="F1090" s="29"/>
      <c r="G1090" s="29"/>
      <c r="H1090" s="51">
        <v>7290</v>
      </c>
      <c r="I1090" s="52">
        <v>7915</v>
      </c>
      <c r="J1090" s="51"/>
      <c r="K1090" s="52">
        <f t="shared" si="16"/>
        <v>1.0857338820301783</v>
      </c>
    </row>
    <row r="1091" spans="1:11" x14ac:dyDescent="0.2">
      <c r="A1091" s="2" t="s">
        <v>23</v>
      </c>
      <c r="C1091" s="30"/>
      <c r="D1091" s="42"/>
      <c r="E1091" s="31" t="s">
        <v>901</v>
      </c>
      <c r="F1091" s="32"/>
      <c r="G1091" s="32"/>
      <c r="H1091" s="53">
        <v>7290</v>
      </c>
      <c r="I1091" s="54">
        <v>7915</v>
      </c>
      <c r="J1091" s="53"/>
      <c r="K1091" s="54">
        <f t="shared" si="16"/>
        <v>1.0857338820301783</v>
      </c>
    </row>
    <row r="1092" spans="1:11" hidden="1" x14ac:dyDescent="0.2">
      <c r="A1092" s="2" t="s">
        <v>23</v>
      </c>
      <c r="C1092" s="30"/>
      <c r="D1092" s="42"/>
      <c r="E1092" s="31"/>
      <c r="F1092" s="32" t="s">
        <v>902</v>
      </c>
      <c r="G1092" s="32" t="s">
        <v>903</v>
      </c>
      <c r="H1092" s="53"/>
      <c r="I1092" s="54">
        <v>7915</v>
      </c>
      <c r="J1092" s="53"/>
      <c r="K1092" s="54" t="str">
        <f t="shared" si="16"/>
        <v>***</v>
      </c>
    </row>
    <row r="1093" spans="1:11" x14ac:dyDescent="0.2">
      <c r="A1093" s="2" t="s">
        <v>19</v>
      </c>
      <c r="C1093" s="24" t="s">
        <v>1187</v>
      </c>
      <c r="D1093" s="40" t="s">
        <v>898</v>
      </c>
      <c r="E1093" s="25" t="s">
        <v>899</v>
      </c>
      <c r="F1093" s="26"/>
      <c r="G1093" s="26"/>
      <c r="H1093" s="49">
        <v>7572</v>
      </c>
      <c r="I1093" s="50">
        <v>8433</v>
      </c>
      <c r="J1093" s="49" t="s">
        <v>21</v>
      </c>
      <c r="K1093" s="50">
        <f t="shared" si="16"/>
        <v>1.1137083993660857</v>
      </c>
    </row>
    <row r="1094" spans="1:11" x14ac:dyDescent="0.2">
      <c r="A1094" s="2" t="s">
        <v>22</v>
      </c>
      <c r="C1094" s="27"/>
      <c r="D1094" s="41"/>
      <c r="E1094" s="28" t="s">
        <v>900</v>
      </c>
      <c r="F1094" s="29"/>
      <c r="G1094" s="29"/>
      <c r="H1094" s="51">
        <v>7572</v>
      </c>
      <c r="I1094" s="52">
        <v>8433</v>
      </c>
      <c r="J1094" s="51"/>
      <c r="K1094" s="52">
        <f t="shared" si="16"/>
        <v>1.1137083993660857</v>
      </c>
    </row>
    <row r="1095" spans="1:11" x14ac:dyDescent="0.2">
      <c r="A1095" s="2" t="s">
        <v>23</v>
      </c>
      <c r="C1095" s="30"/>
      <c r="D1095" s="42"/>
      <c r="E1095" s="31" t="s">
        <v>901</v>
      </c>
      <c r="F1095" s="32"/>
      <c r="G1095" s="32"/>
      <c r="H1095" s="53">
        <v>7572</v>
      </c>
      <c r="I1095" s="54">
        <v>8433</v>
      </c>
      <c r="J1095" s="53"/>
      <c r="K1095" s="54">
        <f t="shared" si="16"/>
        <v>1.1137083993660857</v>
      </c>
    </row>
    <row r="1096" spans="1:11" hidden="1" x14ac:dyDescent="0.2">
      <c r="A1096" s="2" t="s">
        <v>23</v>
      </c>
      <c r="C1096" s="30"/>
      <c r="D1096" s="42"/>
      <c r="E1096" s="31"/>
      <c r="F1096" s="32" t="s">
        <v>902</v>
      </c>
      <c r="G1096" s="32" t="s">
        <v>903</v>
      </c>
      <c r="H1096" s="53"/>
      <c r="I1096" s="54">
        <v>8433</v>
      </c>
      <c r="J1096" s="53"/>
      <c r="K1096" s="54" t="str">
        <f t="shared" si="16"/>
        <v>***</v>
      </c>
    </row>
    <row r="1097" spans="1:11" x14ac:dyDescent="0.2">
      <c r="A1097" s="2" t="s">
        <v>19</v>
      </c>
      <c r="C1097" s="24" t="s">
        <v>1188</v>
      </c>
      <c r="D1097" s="40" t="s">
        <v>898</v>
      </c>
      <c r="E1097" s="25" t="s">
        <v>899</v>
      </c>
      <c r="F1097" s="26"/>
      <c r="G1097" s="26"/>
      <c r="H1097" s="49">
        <v>1565</v>
      </c>
      <c r="I1097" s="50">
        <v>1614</v>
      </c>
      <c r="J1097" s="49" t="s">
        <v>21</v>
      </c>
      <c r="K1097" s="50">
        <f t="shared" si="16"/>
        <v>1.0313099041533547</v>
      </c>
    </row>
    <row r="1098" spans="1:11" x14ac:dyDescent="0.2">
      <c r="A1098" s="2" t="s">
        <v>22</v>
      </c>
      <c r="C1098" s="27"/>
      <c r="D1098" s="41"/>
      <c r="E1098" s="28" t="s">
        <v>900</v>
      </c>
      <c r="F1098" s="29"/>
      <c r="G1098" s="29"/>
      <c r="H1098" s="51">
        <v>1565</v>
      </c>
      <c r="I1098" s="52">
        <v>1614</v>
      </c>
      <c r="J1098" s="51"/>
      <c r="K1098" s="52">
        <f t="shared" si="16"/>
        <v>1.0313099041533547</v>
      </c>
    </row>
    <row r="1099" spans="1:11" x14ac:dyDescent="0.2">
      <c r="A1099" s="2" t="s">
        <v>23</v>
      </c>
      <c r="C1099" s="30"/>
      <c r="D1099" s="42"/>
      <c r="E1099" s="31" t="s">
        <v>901</v>
      </c>
      <c r="F1099" s="32"/>
      <c r="G1099" s="32"/>
      <c r="H1099" s="53">
        <v>1565</v>
      </c>
      <c r="I1099" s="54">
        <v>1614</v>
      </c>
      <c r="J1099" s="53"/>
      <c r="K1099" s="54">
        <f t="shared" si="16"/>
        <v>1.0313099041533547</v>
      </c>
    </row>
    <row r="1100" spans="1:11" hidden="1" x14ac:dyDescent="0.2">
      <c r="A1100" s="2" t="s">
        <v>23</v>
      </c>
      <c r="C1100" s="30"/>
      <c r="D1100" s="42"/>
      <c r="E1100" s="31"/>
      <c r="F1100" s="32" t="s">
        <v>902</v>
      </c>
      <c r="G1100" s="32" t="s">
        <v>903</v>
      </c>
      <c r="H1100" s="53"/>
      <c r="I1100" s="54">
        <v>1614</v>
      </c>
      <c r="J1100" s="53"/>
      <c r="K1100" s="54" t="str">
        <f t="shared" si="16"/>
        <v>***</v>
      </c>
    </row>
    <row r="1101" spans="1:11" x14ac:dyDescent="0.2">
      <c r="A1101" s="2" t="s">
        <v>19</v>
      </c>
      <c r="C1101" s="24" t="s">
        <v>1189</v>
      </c>
      <c r="D1101" s="40" t="s">
        <v>898</v>
      </c>
      <c r="E1101" s="25" t="s">
        <v>899</v>
      </c>
      <c r="F1101" s="26"/>
      <c r="G1101" s="26"/>
      <c r="H1101" s="49">
        <v>18949</v>
      </c>
      <c r="I1101" s="50">
        <v>21369</v>
      </c>
      <c r="J1101" s="49" t="s">
        <v>21</v>
      </c>
      <c r="K1101" s="50">
        <f t="shared" si="16"/>
        <v>1.1277112248667476</v>
      </c>
    </row>
    <row r="1102" spans="1:11" x14ac:dyDescent="0.2">
      <c r="A1102" s="2" t="s">
        <v>22</v>
      </c>
      <c r="C1102" s="27"/>
      <c r="D1102" s="41"/>
      <c r="E1102" s="28" t="s">
        <v>900</v>
      </c>
      <c r="F1102" s="29"/>
      <c r="G1102" s="29"/>
      <c r="H1102" s="51">
        <v>18949</v>
      </c>
      <c r="I1102" s="52">
        <v>21369</v>
      </c>
      <c r="J1102" s="51"/>
      <c r="K1102" s="52">
        <f t="shared" ref="K1102:K1165" si="17">IF(H1102=0,"***",I1102/H1102)</f>
        <v>1.1277112248667476</v>
      </c>
    </row>
    <row r="1103" spans="1:11" x14ac:dyDescent="0.2">
      <c r="A1103" s="2" t="s">
        <v>23</v>
      </c>
      <c r="C1103" s="30"/>
      <c r="D1103" s="42"/>
      <c r="E1103" s="31" t="s">
        <v>901</v>
      </c>
      <c r="F1103" s="32"/>
      <c r="G1103" s="32"/>
      <c r="H1103" s="53">
        <v>18949</v>
      </c>
      <c r="I1103" s="54">
        <v>21369</v>
      </c>
      <c r="J1103" s="53"/>
      <c r="K1103" s="54">
        <f t="shared" si="17"/>
        <v>1.1277112248667476</v>
      </c>
    </row>
    <row r="1104" spans="1:11" hidden="1" x14ac:dyDescent="0.2">
      <c r="A1104" s="2" t="s">
        <v>23</v>
      </c>
      <c r="C1104" s="30"/>
      <c r="D1104" s="42"/>
      <c r="E1104" s="31"/>
      <c r="F1104" s="32" t="s">
        <v>902</v>
      </c>
      <c r="G1104" s="32" t="s">
        <v>903</v>
      </c>
      <c r="H1104" s="53"/>
      <c r="I1104" s="54">
        <v>21369</v>
      </c>
      <c r="J1104" s="53"/>
      <c r="K1104" s="54" t="str">
        <f t="shared" si="17"/>
        <v>***</v>
      </c>
    </row>
    <row r="1105" spans="1:11" x14ac:dyDescent="0.2">
      <c r="A1105" s="2" t="s">
        <v>19</v>
      </c>
      <c r="C1105" s="24" t="s">
        <v>1190</v>
      </c>
      <c r="D1105" s="40" t="s">
        <v>898</v>
      </c>
      <c r="E1105" s="25" t="s">
        <v>899</v>
      </c>
      <c r="F1105" s="26"/>
      <c r="G1105" s="26"/>
      <c r="H1105" s="49">
        <v>3813</v>
      </c>
      <c r="I1105" s="50">
        <v>4405</v>
      </c>
      <c r="J1105" s="49" t="s">
        <v>21</v>
      </c>
      <c r="K1105" s="50">
        <f t="shared" si="17"/>
        <v>1.1552583267768162</v>
      </c>
    </row>
    <row r="1106" spans="1:11" x14ac:dyDescent="0.2">
      <c r="A1106" s="2" t="s">
        <v>22</v>
      </c>
      <c r="C1106" s="27"/>
      <c r="D1106" s="41"/>
      <c r="E1106" s="28" t="s">
        <v>900</v>
      </c>
      <c r="F1106" s="29"/>
      <c r="G1106" s="29"/>
      <c r="H1106" s="51">
        <v>3813</v>
      </c>
      <c r="I1106" s="52">
        <v>4405</v>
      </c>
      <c r="J1106" s="51"/>
      <c r="K1106" s="52">
        <f t="shared" si="17"/>
        <v>1.1552583267768162</v>
      </c>
    </row>
    <row r="1107" spans="1:11" x14ac:dyDescent="0.2">
      <c r="A1107" s="2" t="s">
        <v>23</v>
      </c>
      <c r="C1107" s="30"/>
      <c r="D1107" s="42"/>
      <c r="E1107" s="31" t="s">
        <v>901</v>
      </c>
      <c r="F1107" s="32"/>
      <c r="G1107" s="32"/>
      <c r="H1107" s="53">
        <v>3813</v>
      </c>
      <c r="I1107" s="54">
        <v>4405</v>
      </c>
      <c r="J1107" s="53"/>
      <c r="K1107" s="54">
        <f t="shared" si="17"/>
        <v>1.1552583267768162</v>
      </c>
    </row>
    <row r="1108" spans="1:11" hidden="1" x14ac:dyDescent="0.2">
      <c r="A1108" s="2" t="s">
        <v>23</v>
      </c>
      <c r="C1108" s="30"/>
      <c r="D1108" s="42"/>
      <c r="E1108" s="31"/>
      <c r="F1108" s="32" t="s">
        <v>902</v>
      </c>
      <c r="G1108" s="32" t="s">
        <v>903</v>
      </c>
      <c r="H1108" s="53"/>
      <c r="I1108" s="54">
        <v>4405</v>
      </c>
      <c r="J1108" s="53"/>
      <c r="K1108" s="54" t="str">
        <f t="shared" si="17"/>
        <v>***</v>
      </c>
    </row>
    <row r="1109" spans="1:11" x14ac:dyDescent="0.2">
      <c r="A1109" s="2" t="s">
        <v>19</v>
      </c>
      <c r="C1109" s="24" t="s">
        <v>1191</v>
      </c>
      <c r="D1109" s="40" t="s">
        <v>898</v>
      </c>
      <c r="E1109" s="25" t="s">
        <v>899</v>
      </c>
      <c r="F1109" s="26"/>
      <c r="G1109" s="26"/>
      <c r="H1109" s="49">
        <v>11159</v>
      </c>
      <c r="I1109" s="50">
        <v>12661</v>
      </c>
      <c r="J1109" s="49" t="s">
        <v>21</v>
      </c>
      <c r="K1109" s="50">
        <f t="shared" si="17"/>
        <v>1.1345998745407295</v>
      </c>
    </row>
    <row r="1110" spans="1:11" x14ac:dyDescent="0.2">
      <c r="A1110" s="2" t="s">
        <v>22</v>
      </c>
      <c r="C1110" s="27"/>
      <c r="D1110" s="41"/>
      <c r="E1110" s="28" t="s">
        <v>900</v>
      </c>
      <c r="F1110" s="29"/>
      <c r="G1110" s="29"/>
      <c r="H1110" s="51">
        <v>11159</v>
      </c>
      <c r="I1110" s="52">
        <v>12661</v>
      </c>
      <c r="J1110" s="51"/>
      <c r="K1110" s="52">
        <f t="shared" si="17"/>
        <v>1.1345998745407295</v>
      </c>
    </row>
    <row r="1111" spans="1:11" x14ac:dyDescent="0.2">
      <c r="A1111" s="2" t="s">
        <v>23</v>
      </c>
      <c r="C1111" s="30"/>
      <c r="D1111" s="42"/>
      <c r="E1111" s="31" t="s">
        <v>901</v>
      </c>
      <c r="F1111" s="32"/>
      <c r="G1111" s="32"/>
      <c r="H1111" s="53">
        <v>11159</v>
      </c>
      <c r="I1111" s="54">
        <v>12661</v>
      </c>
      <c r="J1111" s="53"/>
      <c r="K1111" s="54">
        <f t="shared" si="17"/>
        <v>1.1345998745407295</v>
      </c>
    </row>
    <row r="1112" spans="1:11" hidden="1" x14ac:dyDescent="0.2">
      <c r="A1112" s="2" t="s">
        <v>23</v>
      </c>
      <c r="C1112" s="30"/>
      <c r="D1112" s="42"/>
      <c r="E1112" s="31"/>
      <c r="F1112" s="32" t="s">
        <v>902</v>
      </c>
      <c r="G1112" s="32" t="s">
        <v>903</v>
      </c>
      <c r="H1112" s="53"/>
      <c r="I1112" s="54">
        <v>12661</v>
      </c>
      <c r="J1112" s="53"/>
      <c r="K1112" s="54" t="str">
        <f t="shared" si="17"/>
        <v>***</v>
      </c>
    </row>
    <row r="1113" spans="1:11" x14ac:dyDescent="0.2">
      <c r="A1113" s="2" t="s">
        <v>19</v>
      </c>
      <c r="C1113" s="24" t="s">
        <v>1192</v>
      </c>
      <c r="D1113" s="40" t="s">
        <v>898</v>
      </c>
      <c r="E1113" s="25" t="s">
        <v>899</v>
      </c>
      <c r="F1113" s="26"/>
      <c r="G1113" s="26"/>
      <c r="H1113" s="49">
        <v>6197</v>
      </c>
      <c r="I1113" s="50">
        <v>7519</v>
      </c>
      <c r="J1113" s="49" t="s">
        <v>21</v>
      </c>
      <c r="K1113" s="50">
        <f t="shared" si="17"/>
        <v>1.2133290301758917</v>
      </c>
    </row>
    <row r="1114" spans="1:11" x14ac:dyDescent="0.2">
      <c r="A1114" s="2" t="s">
        <v>22</v>
      </c>
      <c r="C1114" s="27"/>
      <c r="D1114" s="41"/>
      <c r="E1114" s="28" t="s">
        <v>900</v>
      </c>
      <c r="F1114" s="29"/>
      <c r="G1114" s="29"/>
      <c r="H1114" s="51">
        <v>6197</v>
      </c>
      <c r="I1114" s="52">
        <v>7519</v>
      </c>
      <c r="J1114" s="51"/>
      <c r="K1114" s="52">
        <f t="shared" si="17"/>
        <v>1.2133290301758917</v>
      </c>
    </row>
    <row r="1115" spans="1:11" x14ac:dyDescent="0.2">
      <c r="A1115" s="2" t="s">
        <v>23</v>
      </c>
      <c r="C1115" s="30"/>
      <c r="D1115" s="42"/>
      <c r="E1115" s="31" t="s">
        <v>901</v>
      </c>
      <c r="F1115" s="32"/>
      <c r="G1115" s="32"/>
      <c r="H1115" s="53">
        <v>6197</v>
      </c>
      <c r="I1115" s="54">
        <v>7519</v>
      </c>
      <c r="J1115" s="53"/>
      <c r="K1115" s="54">
        <f t="shared" si="17"/>
        <v>1.2133290301758917</v>
      </c>
    </row>
    <row r="1116" spans="1:11" hidden="1" x14ac:dyDescent="0.2">
      <c r="A1116" s="2" t="s">
        <v>23</v>
      </c>
      <c r="C1116" s="30"/>
      <c r="D1116" s="42"/>
      <c r="E1116" s="31"/>
      <c r="F1116" s="32" t="s">
        <v>902</v>
      </c>
      <c r="G1116" s="32" t="s">
        <v>903</v>
      </c>
      <c r="H1116" s="53"/>
      <c r="I1116" s="54">
        <v>7519</v>
      </c>
      <c r="J1116" s="53"/>
      <c r="K1116" s="54" t="str">
        <f t="shared" si="17"/>
        <v>***</v>
      </c>
    </row>
    <row r="1117" spans="1:11" x14ac:dyDescent="0.2">
      <c r="A1117" s="2" t="s">
        <v>19</v>
      </c>
      <c r="C1117" s="24" t="s">
        <v>1193</v>
      </c>
      <c r="D1117" s="40" t="s">
        <v>898</v>
      </c>
      <c r="E1117" s="25" t="s">
        <v>899</v>
      </c>
      <c r="F1117" s="26"/>
      <c r="G1117" s="26"/>
      <c r="H1117" s="49">
        <v>8704</v>
      </c>
      <c r="I1117" s="50">
        <v>9930</v>
      </c>
      <c r="J1117" s="49" t="s">
        <v>21</v>
      </c>
      <c r="K1117" s="50">
        <f t="shared" si="17"/>
        <v>1.1408547794117647</v>
      </c>
    </row>
    <row r="1118" spans="1:11" x14ac:dyDescent="0.2">
      <c r="A1118" s="2" t="s">
        <v>22</v>
      </c>
      <c r="C1118" s="27"/>
      <c r="D1118" s="41"/>
      <c r="E1118" s="28" t="s">
        <v>900</v>
      </c>
      <c r="F1118" s="29"/>
      <c r="G1118" s="29"/>
      <c r="H1118" s="51">
        <v>8704</v>
      </c>
      <c r="I1118" s="52">
        <v>9930</v>
      </c>
      <c r="J1118" s="51"/>
      <c r="K1118" s="52">
        <f t="shared" si="17"/>
        <v>1.1408547794117647</v>
      </c>
    </row>
    <row r="1119" spans="1:11" x14ac:dyDescent="0.2">
      <c r="A1119" s="2" t="s">
        <v>23</v>
      </c>
      <c r="C1119" s="30"/>
      <c r="D1119" s="42"/>
      <c r="E1119" s="31" t="s">
        <v>901</v>
      </c>
      <c r="F1119" s="32"/>
      <c r="G1119" s="32"/>
      <c r="H1119" s="53">
        <v>8704</v>
      </c>
      <c r="I1119" s="54">
        <v>9930</v>
      </c>
      <c r="J1119" s="53"/>
      <c r="K1119" s="54">
        <f t="shared" si="17"/>
        <v>1.1408547794117647</v>
      </c>
    </row>
    <row r="1120" spans="1:11" hidden="1" x14ac:dyDescent="0.2">
      <c r="A1120" s="2" t="s">
        <v>23</v>
      </c>
      <c r="C1120" s="30"/>
      <c r="D1120" s="42"/>
      <c r="E1120" s="31"/>
      <c r="F1120" s="32" t="s">
        <v>902</v>
      </c>
      <c r="G1120" s="32" t="s">
        <v>903</v>
      </c>
      <c r="H1120" s="53"/>
      <c r="I1120" s="54">
        <v>9930</v>
      </c>
      <c r="J1120" s="53"/>
      <c r="K1120" s="54" t="str">
        <f t="shared" si="17"/>
        <v>***</v>
      </c>
    </row>
    <row r="1121" spans="1:11" x14ac:dyDescent="0.2">
      <c r="A1121" s="2" t="s">
        <v>19</v>
      </c>
      <c r="C1121" s="24" t="s">
        <v>1194</v>
      </c>
      <c r="D1121" s="40" t="s">
        <v>898</v>
      </c>
      <c r="E1121" s="25" t="s">
        <v>899</v>
      </c>
      <c r="F1121" s="26"/>
      <c r="G1121" s="26"/>
      <c r="H1121" s="49">
        <v>7347</v>
      </c>
      <c r="I1121" s="50">
        <v>8380</v>
      </c>
      <c r="J1121" s="49" t="s">
        <v>21</v>
      </c>
      <c r="K1121" s="50">
        <f t="shared" si="17"/>
        <v>1.1406016060977269</v>
      </c>
    </row>
    <row r="1122" spans="1:11" x14ac:dyDescent="0.2">
      <c r="A1122" s="2" t="s">
        <v>22</v>
      </c>
      <c r="C1122" s="27"/>
      <c r="D1122" s="41"/>
      <c r="E1122" s="28" t="s">
        <v>900</v>
      </c>
      <c r="F1122" s="29"/>
      <c r="G1122" s="29"/>
      <c r="H1122" s="51">
        <v>7347</v>
      </c>
      <c r="I1122" s="52">
        <v>8380</v>
      </c>
      <c r="J1122" s="51"/>
      <c r="K1122" s="52">
        <f t="shared" si="17"/>
        <v>1.1406016060977269</v>
      </c>
    </row>
    <row r="1123" spans="1:11" x14ac:dyDescent="0.2">
      <c r="A1123" s="2" t="s">
        <v>23</v>
      </c>
      <c r="C1123" s="30"/>
      <c r="D1123" s="42"/>
      <c r="E1123" s="31" t="s">
        <v>901</v>
      </c>
      <c r="F1123" s="32"/>
      <c r="G1123" s="32"/>
      <c r="H1123" s="53">
        <v>7347</v>
      </c>
      <c r="I1123" s="54">
        <v>8380</v>
      </c>
      <c r="J1123" s="53"/>
      <c r="K1123" s="54">
        <f t="shared" si="17"/>
        <v>1.1406016060977269</v>
      </c>
    </row>
    <row r="1124" spans="1:11" hidden="1" x14ac:dyDescent="0.2">
      <c r="A1124" s="2" t="s">
        <v>23</v>
      </c>
      <c r="C1124" s="30"/>
      <c r="D1124" s="42"/>
      <c r="E1124" s="31"/>
      <c r="F1124" s="32" t="s">
        <v>902</v>
      </c>
      <c r="G1124" s="32" t="s">
        <v>903</v>
      </c>
      <c r="H1124" s="53"/>
      <c r="I1124" s="54">
        <v>8380</v>
      </c>
      <c r="J1124" s="53"/>
      <c r="K1124" s="54" t="str">
        <f t="shared" si="17"/>
        <v>***</v>
      </c>
    </row>
    <row r="1125" spans="1:11" x14ac:dyDescent="0.2">
      <c r="A1125" s="2" t="s">
        <v>19</v>
      </c>
      <c r="C1125" s="24" t="s">
        <v>1195</v>
      </c>
      <c r="D1125" s="40" t="s">
        <v>898</v>
      </c>
      <c r="E1125" s="25" t="s">
        <v>899</v>
      </c>
      <c r="F1125" s="26"/>
      <c r="G1125" s="26"/>
      <c r="H1125" s="49">
        <v>6961</v>
      </c>
      <c r="I1125" s="50">
        <v>9131</v>
      </c>
      <c r="J1125" s="49" t="s">
        <v>21</v>
      </c>
      <c r="K1125" s="50">
        <f t="shared" si="17"/>
        <v>1.3117368194224968</v>
      </c>
    </row>
    <row r="1126" spans="1:11" x14ac:dyDescent="0.2">
      <c r="A1126" s="2" t="s">
        <v>22</v>
      </c>
      <c r="C1126" s="27"/>
      <c r="D1126" s="41"/>
      <c r="E1126" s="28" t="s">
        <v>900</v>
      </c>
      <c r="F1126" s="29"/>
      <c r="G1126" s="29"/>
      <c r="H1126" s="51">
        <v>6961</v>
      </c>
      <c r="I1126" s="52">
        <v>9131</v>
      </c>
      <c r="J1126" s="51"/>
      <c r="K1126" s="52">
        <f t="shared" si="17"/>
        <v>1.3117368194224968</v>
      </c>
    </row>
    <row r="1127" spans="1:11" x14ac:dyDescent="0.2">
      <c r="A1127" s="2" t="s">
        <v>23</v>
      </c>
      <c r="C1127" s="30"/>
      <c r="D1127" s="42"/>
      <c r="E1127" s="31" t="s">
        <v>901</v>
      </c>
      <c r="F1127" s="32"/>
      <c r="G1127" s="32"/>
      <c r="H1127" s="53">
        <v>6961</v>
      </c>
      <c r="I1127" s="54">
        <v>9131</v>
      </c>
      <c r="J1127" s="53"/>
      <c r="K1127" s="54">
        <f t="shared" si="17"/>
        <v>1.3117368194224968</v>
      </c>
    </row>
    <row r="1128" spans="1:11" hidden="1" x14ac:dyDescent="0.2">
      <c r="A1128" s="2" t="s">
        <v>23</v>
      </c>
      <c r="C1128" s="30"/>
      <c r="D1128" s="42"/>
      <c r="E1128" s="31"/>
      <c r="F1128" s="32" t="s">
        <v>902</v>
      </c>
      <c r="G1128" s="32" t="s">
        <v>903</v>
      </c>
      <c r="H1128" s="53"/>
      <c r="I1128" s="54">
        <v>9131</v>
      </c>
      <c r="J1128" s="53"/>
      <c r="K1128" s="54" t="str">
        <f t="shared" si="17"/>
        <v>***</v>
      </c>
    </row>
    <row r="1129" spans="1:11" x14ac:dyDescent="0.2">
      <c r="A1129" s="2" t="s">
        <v>19</v>
      </c>
      <c r="C1129" s="24" t="s">
        <v>1196</v>
      </c>
      <c r="D1129" s="40" t="s">
        <v>898</v>
      </c>
      <c r="E1129" s="25" t="s">
        <v>899</v>
      </c>
      <c r="F1129" s="26"/>
      <c r="G1129" s="26"/>
      <c r="H1129" s="49">
        <v>9731</v>
      </c>
      <c r="I1129" s="50">
        <v>11180</v>
      </c>
      <c r="J1129" s="49" t="s">
        <v>21</v>
      </c>
      <c r="K1129" s="50">
        <f t="shared" si="17"/>
        <v>1.1489055595519473</v>
      </c>
    </row>
    <row r="1130" spans="1:11" x14ac:dyDescent="0.2">
      <c r="A1130" s="2" t="s">
        <v>22</v>
      </c>
      <c r="C1130" s="27"/>
      <c r="D1130" s="41"/>
      <c r="E1130" s="28" t="s">
        <v>900</v>
      </c>
      <c r="F1130" s="29"/>
      <c r="G1130" s="29"/>
      <c r="H1130" s="51">
        <v>9731</v>
      </c>
      <c r="I1130" s="52">
        <v>11180</v>
      </c>
      <c r="J1130" s="51"/>
      <c r="K1130" s="52">
        <f t="shared" si="17"/>
        <v>1.1489055595519473</v>
      </c>
    </row>
    <row r="1131" spans="1:11" x14ac:dyDescent="0.2">
      <c r="A1131" s="2" t="s">
        <v>23</v>
      </c>
      <c r="C1131" s="30"/>
      <c r="D1131" s="42"/>
      <c r="E1131" s="31" t="s">
        <v>901</v>
      </c>
      <c r="F1131" s="32"/>
      <c r="G1131" s="32"/>
      <c r="H1131" s="53">
        <v>9731</v>
      </c>
      <c r="I1131" s="54">
        <v>11180</v>
      </c>
      <c r="J1131" s="53"/>
      <c r="K1131" s="54">
        <f t="shared" si="17"/>
        <v>1.1489055595519473</v>
      </c>
    </row>
    <row r="1132" spans="1:11" hidden="1" x14ac:dyDescent="0.2">
      <c r="A1132" s="2" t="s">
        <v>23</v>
      </c>
      <c r="C1132" s="30"/>
      <c r="D1132" s="42"/>
      <c r="E1132" s="31"/>
      <c r="F1132" s="32" t="s">
        <v>902</v>
      </c>
      <c r="G1132" s="32" t="s">
        <v>903</v>
      </c>
      <c r="H1132" s="53"/>
      <c r="I1132" s="54">
        <v>11180</v>
      </c>
      <c r="J1132" s="53"/>
      <c r="K1132" s="54" t="str">
        <f t="shared" si="17"/>
        <v>***</v>
      </c>
    </row>
    <row r="1133" spans="1:11" x14ac:dyDescent="0.2">
      <c r="A1133" s="2" t="s">
        <v>19</v>
      </c>
      <c r="C1133" s="24" t="s">
        <v>1197</v>
      </c>
      <c r="D1133" s="40" t="s">
        <v>898</v>
      </c>
      <c r="E1133" s="25" t="s">
        <v>899</v>
      </c>
      <c r="F1133" s="26"/>
      <c r="G1133" s="26"/>
      <c r="H1133" s="49">
        <v>8033</v>
      </c>
      <c r="I1133" s="50">
        <v>9235</v>
      </c>
      <c r="J1133" s="49" t="s">
        <v>21</v>
      </c>
      <c r="K1133" s="50">
        <f t="shared" si="17"/>
        <v>1.1496327648450144</v>
      </c>
    </row>
    <row r="1134" spans="1:11" x14ac:dyDescent="0.2">
      <c r="A1134" s="2" t="s">
        <v>22</v>
      </c>
      <c r="C1134" s="27"/>
      <c r="D1134" s="41"/>
      <c r="E1134" s="28" t="s">
        <v>900</v>
      </c>
      <c r="F1134" s="29"/>
      <c r="G1134" s="29"/>
      <c r="H1134" s="51">
        <v>8033</v>
      </c>
      <c r="I1134" s="52">
        <v>9235</v>
      </c>
      <c r="J1134" s="51"/>
      <c r="K1134" s="52">
        <f t="shared" si="17"/>
        <v>1.1496327648450144</v>
      </c>
    </row>
    <row r="1135" spans="1:11" x14ac:dyDescent="0.2">
      <c r="A1135" s="2" t="s">
        <v>23</v>
      </c>
      <c r="C1135" s="30"/>
      <c r="D1135" s="42"/>
      <c r="E1135" s="31" t="s">
        <v>901</v>
      </c>
      <c r="F1135" s="32"/>
      <c r="G1135" s="32"/>
      <c r="H1135" s="53">
        <v>8033</v>
      </c>
      <c r="I1135" s="54">
        <v>9235</v>
      </c>
      <c r="J1135" s="53"/>
      <c r="K1135" s="54">
        <f t="shared" si="17"/>
        <v>1.1496327648450144</v>
      </c>
    </row>
    <row r="1136" spans="1:11" hidden="1" x14ac:dyDescent="0.2">
      <c r="A1136" s="2" t="s">
        <v>23</v>
      </c>
      <c r="C1136" s="30"/>
      <c r="D1136" s="42"/>
      <c r="E1136" s="31"/>
      <c r="F1136" s="32" t="s">
        <v>902</v>
      </c>
      <c r="G1136" s="32" t="s">
        <v>903</v>
      </c>
      <c r="H1136" s="53"/>
      <c r="I1136" s="54">
        <v>9235</v>
      </c>
      <c r="J1136" s="53"/>
      <c r="K1136" s="54" t="str">
        <f t="shared" si="17"/>
        <v>***</v>
      </c>
    </row>
    <row r="1137" spans="1:11" x14ac:dyDescent="0.2">
      <c r="A1137" s="2" t="s">
        <v>19</v>
      </c>
      <c r="C1137" s="24" t="s">
        <v>1198</v>
      </c>
      <c r="D1137" s="40" t="s">
        <v>898</v>
      </c>
      <c r="E1137" s="25" t="s">
        <v>899</v>
      </c>
      <c r="F1137" s="26"/>
      <c r="G1137" s="26"/>
      <c r="H1137" s="49">
        <v>5739</v>
      </c>
      <c r="I1137" s="50">
        <v>7450</v>
      </c>
      <c r="J1137" s="49" t="s">
        <v>21</v>
      </c>
      <c r="K1137" s="50">
        <f t="shared" si="17"/>
        <v>1.2981355636870535</v>
      </c>
    </row>
    <row r="1138" spans="1:11" x14ac:dyDescent="0.2">
      <c r="A1138" s="2" t="s">
        <v>22</v>
      </c>
      <c r="C1138" s="27"/>
      <c r="D1138" s="41"/>
      <c r="E1138" s="28" t="s">
        <v>900</v>
      </c>
      <c r="F1138" s="29"/>
      <c r="G1138" s="29"/>
      <c r="H1138" s="51">
        <v>5739</v>
      </c>
      <c r="I1138" s="52">
        <v>7450</v>
      </c>
      <c r="J1138" s="51"/>
      <c r="K1138" s="52">
        <f t="shared" si="17"/>
        <v>1.2981355636870535</v>
      </c>
    </row>
    <row r="1139" spans="1:11" x14ac:dyDescent="0.2">
      <c r="A1139" s="2" t="s">
        <v>23</v>
      </c>
      <c r="C1139" s="30"/>
      <c r="D1139" s="42"/>
      <c r="E1139" s="31" t="s">
        <v>901</v>
      </c>
      <c r="F1139" s="32"/>
      <c r="G1139" s="32"/>
      <c r="H1139" s="53">
        <v>5739</v>
      </c>
      <c r="I1139" s="54">
        <v>7450</v>
      </c>
      <c r="J1139" s="53"/>
      <c r="K1139" s="54">
        <f t="shared" si="17"/>
        <v>1.2981355636870535</v>
      </c>
    </row>
    <row r="1140" spans="1:11" hidden="1" x14ac:dyDescent="0.2">
      <c r="A1140" s="2" t="s">
        <v>23</v>
      </c>
      <c r="C1140" s="30"/>
      <c r="D1140" s="42"/>
      <c r="E1140" s="31"/>
      <c r="F1140" s="32" t="s">
        <v>902</v>
      </c>
      <c r="G1140" s="32" t="s">
        <v>903</v>
      </c>
      <c r="H1140" s="53"/>
      <c r="I1140" s="54">
        <v>7450</v>
      </c>
      <c r="J1140" s="53"/>
      <c r="K1140" s="54" t="str">
        <f t="shared" si="17"/>
        <v>***</v>
      </c>
    </row>
    <row r="1141" spans="1:11" x14ac:dyDescent="0.2">
      <c r="A1141" s="2" t="s">
        <v>19</v>
      </c>
      <c r="C1141" s="24" t="s">
        <v>1199</v>
      </c>
      <c r="D1141" s="40" t="s">
        <v>898</v>
      </c>
      <c r="E1141" s="25" t="s">
        <v>899</v>
      </c>
      <c r="F1141" s="26"/>
      <c r="G1141" s="26"/>
      <c r="H1141" s="49">
        <v>5282</v>
      </c>
      <c r="I1141" s="50">
        <v>6268</v>
      </c>
      <c r="J1141" s="49" t="s">
        <v>21</v>
      </c>
      <c r="K1141" s="50">
        <f t="shared" si="17"/>
        <v>1.1866717152593715</v>
      </c>
    </row>
    <row r="1142" spans="1:11" x14ac:dyDescent="0.2">
      <c r="A1142" s="2" t="s">
        <v>22</v>
      </c>
      <c r="C1142" s="27"/>
      <c r="D1142" s="41"/>
      <c r="E1142" s="28" t="s">
        <v>900</v>
      </c>
      <c r="F1142" s="29"/>
      <c r="G1142" s="29"/>
      <c r="H1142" s="51">
        <v>5282</v>
      </c>
      <c r="I1142" s="52">
        <v>6268</v>
      </c>
      <c r="J1142" s="51"/>
      <c r="K1142" s="52">
        <f t="shared" si="17"/>
        <v>1.1866717152593715</v>
      </c>
    </row>
    <row r="1143" spans="1:11" x14ac:dyDescent="0.2">
      <c r="A1143" s="2" t="s">
        <v>23</v>
      </c>
      <c r="C1143" s="30"/>
      <c r="D1143" s="42"/>
      <c r="E1143" s="31" t="s">
        <v>901</v>
      </c>
      <c r="F1143" s="32"/>
      <c r="G1143" s="32"/>
      <c r="H1143" s="53">
        <v>5282</v>
      </c>
      <c r="I1143" s="54">
        <v>6268</v>
      </c>
      <c r="J1143" s="53"/>
      <c r="K1143" s="54">
        <f t="shared" si="17"/>
        <v>1.1866717152593715</v>
      </c>
    </row>
    <row r="1144" spans="1:11" hidden="1" x14ac:dyDescent="0.2">
      <c r="A1144" s="2" t="s">
        <v>23</v>
      </c>
      <c r="C1144" s="30"/>
      <c r="D1144" s="42"/>
      <c r="E1144" s="31"/>
      <c r="F1144" s="32" t="s">
        <v>902</v>
      </c>
      <c r="G1144" s="32" t="s">
        <v>903</v>
      </c>
      <c r="H1144" s="53"/>
      <c r="I1144" s="54">
        <v>6268</v>
      </c>
      <c r="J1144" s="53"/>
      <c r="K1144" s="54" t="str">
        <f t="shared" si="17"/>
        <v>***</v>
      </c>
    </row>
    <row r="1145" spans="1:11" x14ac:dyDescent="0.2">
      <c r="A1145" s="2" t="s">
        <v>19</v>
      </c>
      <c r="C1145" s="24" t="s">
        <v>1200</v>
      </c>
      <c r="D1145" s="40" t="s">
        <v>898</v>
      </c>
      <c r="E1145" s="25" t="s">
        <v>899</v>
      </c>
      <c r="F1145" s="26"/>
      <c r="G1145" s="26"/>
      <c r="H1145" s="49">
        <v>4537</v>
      </c>
      <c r="I1145" s="50">
        <v>5178</v>
      </c>
      <c r="J1145" s="49" t="s">
        <v>21</v>
      </c>
      <c r="K1145" s="50">
        <f t="shared" si="17"/>
        <v>1.1412827859819263</v>
      </c>
    </row>
    <row r="1146" spans="1:11" x14ac:dyDescent="0.2">
      <c r="A1146" s="2" t="s">
        <v>22</v>
      </c>
      <c r="C1146" s="27"/>
      <c r="D1146" s="41"/>
      <c r="E1146" s="28" t="s">
        <v>900</v>
      </c>
      <c r="F1146" s="29"/>
      <c r="G1146" s="29"/>
      <c r="H1146" s="51">
        <v>4537</v>
      </c>
      <c r="I1146" s="52">
        <v>5178</v>
      </c>
      <c r="J1146" s="51"/>
      <c r="K1146" s="52">
        <f t="shared" si="17"/>
        <v>1.1412827859819263</v>
      </c>
    </row>
    <row r="1147" spans="1:11" x14ac:dyDescent="0.2">
      <c r="A1147" s="2" t="s">
        <v>23</v>
      </c>
      <c r="C1147" s="30"/>
      <c r="D1147" s="42"/>
      <c r="E1147" s="31" t="s">
        <v>901</v>
      </c>
      <c r="F1147" s="32"/>
      <c r="G1147" s="32"/>
      <c r="H1147" s="53">
        <v>4537</v>
      </c>
      <c r="I1147" s="54">
        <v>5178</v>
      </c>
      <c r="J1147" s="53"/>
      <c r="K1147" s="54">
        <f t="shared" si="17"/>
        <v>1.1412827859819263</v>
      </c>
    </row>
    <row r="1148" spans="1:11" hidden="1" x14ac:dyDescent="0.2">
      <c r="A1148" s="2" t="s">
        <v>23</v>
      </c>
      <c r="C1148" s="30"/>
      <c r="D1148" s="42"/>
      <c r="E1148" s="31"/>
      <c r="F1148" s="32" t="s">
        <v>902</v>
      </c>
      <c r="G1148" s="32" t="s">
        <v>903</v>
      </c>
      <c r="H1148" s="53"/>
      <c r="I1148" s="54">
        <v>5178</v>
      </c>
      <c r="J1148" s="53"/>
      <c r="K1148" s="54" t="str">
        <f t="shared" si="17"/>
        <v>***</v>
      </c>
    </row>
    <row r="1149" spans="1:11" x14ac:dyDescent="0.2">
      <c r="A1149" s="2" t="s">
        <v>19</v>
      </c>
      <c r="C1149" s="24" t="s">
        <v>1201</v>
      </c>
      <c r="D1149" s="40" t="s">
        <v>898</v>
      </c>
      <c r="E1149" s="25" t="s">
        <v>899</v>
      </c>
      <c r="F1149" s="26"/>
      <c r="G1149" s="26"/>
      <c r="H1149" s="49">
        <v>5764</v>
      </c>
      <c r="I1149" s="50">
        <v>6998</v>
      </c>
      <c r="J1149" s="49" t="s">
        <v>21</v>
      </c>
      <c r="K1149" s="50">
        <f t="shared" si="17"/>
        <v>1.214087439278279</v>
      </c>
    </row>
    <row r="1150" spans="1:11" x14ac:dyDescent="0.2">
      <c r="A1150" s="2" t="s">
        <v>22</v>
      </c>
      <c r="C1150" s="27"/>
      <c r="D1150" s="41"/>
      <c r="E1150" s="28" t="s">
        <v>900</v>
      </c>
      <c r="F1150" s="29"/>
      <c r="G1150" s="29"/>
      <c r="H1150" s="51">
        <v>5764</v>
      </c>
      <c r="I1150" s="52">
        <v>6998</v>
      </c>
      <c r="J1150" s="51"/>
      <c r="K1150" s="52">
        <f t="shared" si="17"/>
        <v>1.214087439278279</v>
      </c>
    </row>
    <row r="1151" spans="1:11" x14ac:dyDescent="0.2">
      <c r="A1151" s="2" t="s">
        <v>23</v>
      </c>
      <c r="C1151" s="30"/>
      <c r="D1151" s="42"/>
      <c r="E1151" s="31" t="s">
        <v>901</v>
      </c>
      <c r="F1151" s="32"/>
      <c r="G1151" s="32"/>
      <c r="H1151" s="53">
        <v>5764</v>
      </c>
      <c r="I1151" s="54">
        <v>6998</v>
      </c>
      <c r="J1151" s="53"/>
      <c r="K1151" s="54">
        <f t="shared" si="17"/>
        <v>1.214087439278279</v>
      </c>
    </row>
    <row r="1152" spans="1:11" hidden="1" x14ac:dyDescent="0.2">
      <c r="A1152" s="2" t="s">
        <v>23</v>
      </c>
      <c r="C1152" s="30"/>
      <c r="D1152" s="42"/>
      <c r="E1152" s="31"/>
      <c r="F1152" s="32" t="s">
        <v>902</v>
      </c>
      <c r="G1152" s="32" t="s">
        <v>903</v>
      </c>
      <c r="H1152" s="53"/>
      <c r="I1152" s="54">
        <v>6998</v>
      </c>
      <c r="J1152" s="53"/>
      <c r="K1152" s="54" t="str">
        <f t="shared" si="17"/>
        <v>***</v>
      </c>
    </row>
    <row r="1153" spans="1:11" x14ac:dyDescent="0.2">
      <c r="A1153" s="2" t="s">
        <v>19</v>
      </c>
      <c r="C1153" s="24" t="s">
        <v>1202</v>
      </c>
      <c r="D1153" s="40" t="s">
        <v>898</v>
      </c>
      <c r="E1153" s="25" t="s">
        <v>899</v>
      </c>
      <c r="F1153" s="26"/>
      <c r="G1153" s="26"/>
      <c r="H1153" s="49">
        <v>8649</v>
      </c>
      <c r="I1153" s="50">
        <v>10391</v>
      </c>
      <c r="J1153" s="49" t="s">
        <v>21</v>
      </c>
      <c r="K1153" s="50">
        <f t="shared" si="17"/>
        <v>1.2014105676956874</v>
      </c>
    </row>
    <row r="1154" spans="1:11" x14ac:dyDescent="0.2">
      <c r="A1154" s="2" t="s">
        <v>22</v>
      </c>
      <c r="C1154" s="27"/>
      <c r="D1154" s="41"/>
      <c r="E1154" s="28" t="s">
        <v>900</v>
      </c>
      <c r="F1154" s="29"/>
      <c r="G1154" s="29"/>
      <c r="H1154" s="51">
        <v>8649</v>
      </c>
      <c r="I1154" s="52">
        <v>10391</v>
      </c>
      <c r="J1154" s="51"/>
      <c r="K1154" s="52">
        <f t="shared" si="17"/>
        <v>1.2014105676956874</v>
      </c>
    </row>
    <row r="1155" spans="1:11" x14ac:dyDescent="0.2">
      <c r="A1155" s="2" t="s">
        <v>23</v>
      </c>
      <c r="C1155" s="30"/>
      <c r="D1155" s="42"/>
      <c r="E1155" s="31" t="s">
        <v>901</v>
      </c>
      <c r="F1155" s="32"/>
      <c r="G1155" s="32"/>
      <c r="H1155" s="53">
        <v>8649</v>
      </c>
      <c r="I1155" s="54">
        <v>10391</v>
      </c>
      <c r="J1155" s="53"/>
      <c r="K1155" s="54">
        <f t="shared" si="17"/>
        <v>1.2014105676956874</v>
      </c>
    </row>
    <row r="1156" spans="1:11" hidden="1" x14ac:dyDescent="0.2">
      <c r="A1156" s="2" t="s">
        <v>23</v>
      </c>
      <c r="C1156" s="30"/>
      <c r="D1156" s="42"/>
      <c r="E1156" s="31"/>
      <c r="F1156" s="32" t="s">
        <v>902</v>
      </c>
      <c r="G1156" s="32" t="s">
        <v>903</v>
      </c>
      <c r="H1156" s="53"/>
      <c r="I1156" s="54">
        <v>10391</v>
      </c>
      <c r="J1156" s="53"/>
      <c r="K1156" s="54" t="str">
        <f t="shared" si="17"/>
        <v>***</v>
      </c>
    </row>
    <row r="1157" spans="1:11" x14ac:dyDescent="0.2">
      <c r="A1157" s="2" t="s">
        <v>19</v>
      </c>
      <c r="C1157" s="24" t="s">
        <v>1203</v>
      </c>
      <c r="D1157" s="40" t="s">
        <v>898</v>
      </c>
      <c r="E1157" s="25" t="s">
        <v>899</v>
      </c>
      <c r="F1157" s="26"/>
      <c r="G1157" s="26"/>
      <c r="H1157" s="49">
        <v>13093</v>
      </c>
      <c r="I1157" s="50">
        <v>16120</v>
      </c>
      <c r="J1157" s="49" t="s">
        <v>21</v>
      </c>
      <c r="K1157" s="50">
        <f t="shared" si="17"/>
        <v>1.2311922401283129</v>
      </c>
    </row>
    <row r="1158" spans="1:11" x14ac:dyDescent="0.2">
      <c r="A1158" s="2" t="s">
        <v>22</v>
      </c>
      <c r="C1158" s="27"/>
      <c r="D1158" s="41"/>
      <c r="E1158" s="28" t="s">
        <v>900</v>
      </c>
      <c r="F1158" s="29"/>
      <c r="G1158" s="29"/>
      <c r="H1158" s="51">
        <v>13093</v>
      </c>
      <c r="I1158" s="52">
        <v>16120</v>
      </c>
      <c r="J1158" s="51"/>
      <c r="K1158" s="52">
        <f t="shared" si="17"/>
        <v>1.2311922401283129</v>
      </c>
    </row>
    <row r="1159" spans="1:11" x14ac:dyDescent="0.2">
      <c r="A1159" s="2" t="s">
        <v>23</v>
      </c>
      <c r="C1159" s="30"/>
      <c r="D1159" s="42"/>
      <c r="E1159" s="31" t="s">
        <v>901</v>
      </c>
      <c r="F1159" s="32"/>
      <c r="G1159" s="32"/>
      <c r="H1159" s="53">
        <v>13093</v>
      </c>
      <c r="I1159" s="54">
        <v>16120</v>
      </c>
      <c r="J1159" s="53"/>
      <c r="K1159" s="54">
        <f t="shared" si="17"/>
        <v>1.2311922401283129</v>
      </c>
    </row>
    <row r="1160" spans="1:11" hidden="1" x14ac:dyDescent="0.2">
      <c r="A1160" s="2" t="s">
        <v>23</v>
      </c>
      <c r="C1160" s="30"/>
      <c r="D1160" s="42"/>
      <c r="E1160" s="31"/>
      <c r="F1160" s="32" t="s">
        <v>902</v>
      </c>
      <c r="G1160" s="32" t="s">
        <v>903</v>
      </c>
      <c r="H1160" s="53"/>
      <c r="I1160" s="54">
        <v>16120</v>
      </c>
      <c r="J1160" s="53"/>
      <c r="K1160" s="54" t="str">
        <f t="shared" si="17"/>
        <v>***</v>
      </c>
    </row>
    <row r="1161" spans="1:11" x14ac:dyDescent="0.2">
      <c r="A1161" s="2" t="s">
        <v>19</v>
      </c>
      <c r="C1161" s="24" t="s">
        <v>1204</v>
      </c>
      <c r="D1161" s="40" t="s">
        <v>898</v>
      </c>
      <c r="E1161" s="25" t="s">
        <v>899</v>
      </c>
      <c r="F1161" s="26"/>
      <c r="G1161" s="26"/>
      <c r="H1161" s="49">
        <v>11167</v>
      </c>
      <c r="I1161" s="50">
        <v>12206</v>
      </c>
      <c r="J1161" s="49" t="s">
        <v>21</v>
      </c>
      <c r="K1161" s="50">
        <f t="shared" si="17"/>
        <v>1.093041998746306</v>
      </c>
    </row>
    <row r="1162" spans="1:11" x14ac:dyDescent="0.2">
      <c r="A1162" s="2" t="s">
        <v>22</v>
      </c>
      <c r="C1162" s="27"/>
      <c r="D1162" s="41"/>
      <c r="E1162" s="28" t="s">
        <v>900</v>
      </c>
      <c r="F1162" s="29"/>
      <c r="G1162" s="29"/>
      <c r="H1162" s="51">
        <v>11167</v>
      </c>
      <c r="I1162" s="52">
        <v>12206</v>
      </c>
      <c r="J1162" s="51"/>
      <c r="K1162" s="52">
        <f t="shared" si="17"/>
        <v>1.093041998746306</v>
      </c>
    </row>
    <row r="1163" spans="1:11" x14ac:dyDescent="0.2">
      <c r="A1163" s="2" t="s">
        <v>23</v>
      </c>
      <c r="C1163" s="30"/>
      <c r="D1163" s="42"/>
      <c r="E1163" s="31" t="s">
        <v>901</v>
      </c>
      <c r="F1163" s="32"/>
      <c r="G1163" s="32"/>
      <c r="H1163" s="53">
        <v>11167</v>
      </c>
      <c r="I1163" s="54">
        <v>12206</v>
      </c>
      <c r="J1163" s="53"/>
      <c r="K1163" s="54">
        <f t="shared" si="17"/>
        <v>1.093041998746306</v>
      </c>
    </row>
    <row r="1164" spans="1:11" hidden="1" x14ac:dyDescent="0.2">
      <c r="A1164" s="2" t="s">
        <v>23</v>
      </c>
      <c r="C1164" s="30"/>
      <c r="D1164" s="42"/>
      <c r="E1164" s="31"/>
      <c r="F1164" s="32" t="s">
        <v>902</v>
      </c>
      <c r="G1164" s="32" t="s">
        <v>903</v>
      </c>
      <c r="H1164" s="53"/>
      <c r="I1164" s="54">
        <v>12206</v>
      </c>
      <c r="J1164" s="53"/>
      <c r="K1164" s="54" t="str">
        <f t="shared" si="17"/>
        <v>***</v>
      </c>
    </row>
    <row r="1165" spans="1:11" x14ac:dyDescent="0.2">
      <c r="A1165" s="2" t="s">
        <v>19</v>
      </c>
      <c r="C1165" s="24" t="s">
        <v>1205</v>
      </c>
      <c r="D1165" s="40" t="s">
        <v>898</v>
      </c>
      <c r="E1165" s="25" t="s">
        <v>899</v>
      </c>
      <c r="F1165" s="26"/>
      <c r="G1165" s="26"/>
      <c r="H1165" s="49">
        <v>6545</v>
      </c>
      <c r="I1165" s="50">
        <v>6232</v>
      </c>
      <c r="J1165" s="49" t="s">
        <v>21</v>
      </c>
      <c r="K1165" s="50">
        <f t="shared" si="17"/>
        <v>0.95217723453017566</v>
      </c>
    </row>
    <row r="1166" spans="1:11" x14ac:dyDescent="0.2">
      <c r="A1166" s="2" t="s">
        <v>22</v>
      </c>
      <c r="C1166" s="27"/>
      <c r="D1166" s="41"/>
      <c r="E1166" s="28" t="s">
        <v>900</v>
      </c>
      <c r="F1166" s="29"/>
      <c r="G1166" s="29"/>
      <c r="H1166" s="51">
        <v>6545</v>
      </c>
      <c r="I1166" s="52">
        <v>6232</v>
      </c>
      <c r="J1166" s="51"/>
      <c r="K1166" s="52">
        <f t="shared" ref="K1166:K1229" si="18">IF(H1166=0,"***",I1166/H1166)</f>
        <v>0.95217723453017566</v>
      </c>
    </row>
    <row r="1167" spans="1:11" x14ac:dyDescent="0.2">
      <c r="A1167" s="2" t="s">
        <v>23</v>
      </c>
      <c r="C1167" s="30"/>
      <c r="D1167" s="42"/>
      <c r="E1167" s="31" t="s">
        <v>901</v>
      </c>
      <c r="F1167" s="32"/>
      <c r="G1167" s="32"/>
      <c r="H1167" s="53">
        <v>6545</v>
      </c>
      <c r="I1167" s="54">
        <v>6232</v>
      </c>
      <c r="J1167" s="53"/>
      <c r="K1167" s="54">
        <f t="shared" si="18"/>
        <v>0.95217723453017566</v>
      </c>
    </row>
    <row r="1168" spans="1:11" hidden="1" x14ac:dyDescent="0.2">
      <c r="A1168" s="2" t="s">
        <v>23</v>
      </c>
      <c r="C1168" s="30"/>
      <c r="D1168" s="42"/>
      <c r="E1168" s="31"/>
      <c r="F1168" s="32" t="s">
        <v>902</v>
      </c>
      <c r="G1168" s="32" t="s">
        <v>903</v>
      </c>
      <c r="H1168" s="53"/>
      <c r="I1168" s="54">
        <v>6232</v>
      </c>
      <c r="J1168" s="53"/>
      <c r="K1168" s="54" t="str">
        <f t="shared" si="18"/>
        <v>***</v>
      </c>
    </row>
    <row r="1169" spans="1:11" x14ac:dyDescent="0.2">
      <c r="A1169" s="2" t="s">
        <v>19</v>
      </c>
      <c r="C1169" s="24" t="s">
        <v>1206</v>
      </c>
      <c r="D1169" s="40" t="s">
        <v>898</v>
      </c>
      <c r="E1169" s="25" t="s">
        <v>899</v>
      </c>
      <c r="F1169" s="26"/>
      <c r="G1169" s="26"/>
      <c r="H1169" s="49">
        <v>9540</v>
      </c>
      <c r="I1169" s="50">
        <v>11017</v>
      </c>
      <c r="J1169" s="49" t="s">
        <v>21</v>
      </c>
      <c r="K1169" s="50">
        <f t="shared" si="18"/>
        <v>1.1548218029350106</v>
      </c>
    </row>
    <row r="1170" spans="1:11" x14ac:dyDescent="0.2">
      <c r="A1170" s="2" t="s">
        <v>22</v>
      </c>
      <c r="C1170" s="27"/>
      <c r="D1170" s="41"/>
      <c r="E1170" s="28" t="s">
        <v>900</v>
      </c>
      <c r="F1170" s="29"/>
      <c r="G1170" s="29"/>
      <c r="H1170" s="51">
        <v>9540</v>
      </c>
      <c r="I1170" s="52">
        <v>11017</v>
      </c>
      <c r="J1170" s="51"/>
      <c r="K1170" s="52">
        <f t="shared" si="18"/>
        <v>1.1548218029350106</v>
      </c>
    </row>
    <row r="1171" spans="1:11" x14ac:dyDescent="0.2">
      <c r="A1171" s="2" t="s">
        <v>23</v>
      </c>
      <c r="C1171" s="30"/>
      <c r="D1171" s="42"/>
      <c r="E1171" s="31" t="s">
        <v>901</v>
      </c>
      <c r="F1171" s="32"/>
      <c r="G1171" s="32"/>
      <c r="H1171" s="53">
        <v>9540</v>
      </c>
      <c r="I1171" s="54">
        <v>11017</v>
      </c>
      <c r="J1171" s="53"/>
      <c r="K1171" s="54">
        <f t="shared" si="18"/>
        <v>1.1548218029350106</v>
      </c>
    </row>
    <row r="1172" spans="1:11" hidden="1" x14ac:dyDescent="0.2">
      <c r="A1172" s="2" t="s">
        <v>23</v>
      </c>
      <c r="C1172" s="30"/>
      <c r="D1172" s="42"/>
      <c r="E1172" s="31"/>
      <c r="F1172" s="32" t="s">
        <v>902</v>
      </c>
      <c r="G1172" s="32" t="s">
        <v>903</v>
      </c>
      <c r="H1172" s="53"/>
      <c r="I1172" s="54">
        <v>11017</v>
      </c>
      <c r="J1172" s="53"/>
      <c r="K1172" s="54" t="str">
        <f t="shared" si="18"/>
        <v>***</v>
      </c>
    </row>
    <row r="1173" spans="1:11" x14ac:dyDescent="0.2">
      <c r="A1173" s="2" t="s">
        <v>19</v>
      </c>
      <c r="C1173" s="24" t="s">
        <v>1207</v>
      </c>
      <c r="D1173" s="40" t="s">
        <v>898</v>
      </c>
      <c r="E1173" s="25" t="s">
        <v>899</v>
      </c>
      <c r="F1173" s="26"/>
      <c r="G1173" s="26"/>
      <c r="H1173" s="49">
        <v>6202</v>
      </c>
      <c r="I1173" s="50">
        <v>6898</v>
      </c>
      <c r="J1173" s="49" t="s">
        <v>21</v>
      </c>
      <c r="K1173" s="50">
        <f t="shared" si="18"/>
        <v>1.1122218639148662</v>
      </c>
    </row>
    <row r="1174" spans="1:11" x14ac:dyDescent="0.2">
      <c r="A1174" s="2" t="s">
        <v>22</v>
      </c>
      <c r="C1174" s="27"/>
      <c r="D1174" s="41"/>
      <c r="E1174" s="28" t="s">
        <v>900</v>
      </c>
      <c r="F1174" s="29"/>
      <c r="G1174" s="29"/>
      <c r="H1174" s="51">
        <v>6202</v>
      </c>
      <c r="I1174" s="52">
        <v>6898</v>
      </c>
      <c r="J1174" s="51"/>
      <c r="K1174" s="52">
        <f t="shared" si="18"/>
        <v>1.1122218639148662</v>
      </c>
    </row>
    <row r="1175" spans="1:11" x14ac:dyDescent="0.2">
      <c r="A1175" s="2" t="s">
        <v>23</v>
      </c>
      <c r="C1175" s="30"/>
      <c r="D1175" s="42"/>
      <c r="E1175" s="31" t="s">
        <v>901</v>
      </c>
      <c r="F1175" s="32"/>
      <c r="G1175" s="32"/>
      <c r="H1175" s="53">
        <v>6202</v>
      </c>
      <c r="I1175" s="54">
        <v>6898</v>
      </c>
      <c r="J1175" s="53"/>
      <c r="K1175" s="54">
        <f t="shared" si="18"/>
        <v>1.1122218639148662</v>
      </c>
    </row>
    <row r="1176" spans="1:11" hidden="1" x14ac:dyDescent="0.2">
      <c r="A1176" s="2" t="s">
        <v>23</v>
      </c>
      <c r="C1176" s="30"/>
      <c r="D1176" s="42"/>
      <c r="E1176" s="31"/>
      <c r="F1176" s="32" t="s">
        <v>902</v>
      </c>
      <c r="G1176" s="32" t="s">
        <v>903</v>
      </c>
      <c r="H1176" s="53"/>
      <c r="I1176" s="54">
        <v>6898</v>
      </c>
      <c r="J1176" s="53"/>
      <c r="K1176" s="54" t="str">
        <f t="shared" si="18"/>
        <v>***</v>
      </c>
    </row>
    <row r="1177" spans="1:11" x14ac:dyDescent="0.2">
      <c r="A1177" s="2" t="s">
        <v>19</v>
      </c>
      <c r="C1177" s="24" t="s">
        <v>1208</v>
      </c>
      <c r="D1177" s="40" t="s">
        <v>898</v>
      </c>
      <c r="E1177" s="25" t="s">
        <v>899</v>
      </c>
      <c r="F1177" s="26"/>
      <c r="G1177" s="26"/>
      <c r="H1177" s="49">
        <v>10402</v>
      </c>
      <c r="I1177" s="50">
        <v>10933</v>
      </c>
      <c r="J1177" s="49" t="s">
        <v>21</v>
      </c>
      <c r="K1177" s="50">
        <f t="shared" si="18"/>
        <v>1.0510478754085752</v>
      </c>
    </row>
    <row r="1178" spans="1:11" x14ac:dyDescent="0.2">
      <c r="A1178" s="2" t="s">
        <v>22</v>
      </c>
      <c r="C1178" s="27"/>
      <c r="D1178" s="41"/>
      <c r="E1178" s="28" t="s">
        <v>900</v>
      </c>
      <c r="F1178" s="29"/>
      <c r="G1178" s="29"/>
      <c r="H1178" s="51">
        <v>10402</v>
      </c>
      <c r="I1178" s="52">
        <v>10933</v>
      </c>
      <c r="J1178" s="51"/>
      <c r="K1178" s="52">
        <f t="shared" si="18"/>
        <v>1.0510478754085752</v>
      </c>
    </row>
    <row r="1179" spans="1:11" x14ac:dyDescent="0.2">
      <c r="A1179" s="2" t="s">
        <v>23</v>
      </c>
      <c r="C1179" s="30"/>
      <c r="D1179" s="42"/>
      <c r="E1179" s="31" t="s">
        <v>901</v>
      </c>
      <c r="F1179" s="32"/>
      <c r="G1179" s="32"/>
      <c r="H1179" s="53">
        <v>10402</v>
      </c>
      <c r="I1179" s="54">
        <v>10933</v>
      </c>
      <c r="J1179" s="53"/>
      <c r="K1179" s="54">
        <f t="shared" si="18"/>
        <v>1.0510478754085752</v>
      </c>
    </row>
    <row r="1180" spans="1:11" hidden="1" x14ac:dyDescent="0.2">
      <c r="A1180" s="2" t="s">
        <v>23</v>
      </c>
      <c r="C1180" s="30"/>
      <c r="D1180" s="42"/>
      <c r="E1180" s="31"/>
      <c r="F1180" s="32" t="s">
        <v>902</v>
      </c>
      <c r="G1180" s="32" t="s">
        <v>903</v>
      </c>
      <c r="H1180" s="53"/>
      <c r="I1180" s="54">
        <v>10933</v>
      </c>
      <c r="J1180" s="53"/>
      <c r="K1180" s="54" t="str">
        <f t="shared" si="18"/>
        <v>***</v>
      </c>
    </row>
    <row r="1181" spans="1:11" x14ac:dyDescent="0.2">
      <c r="A1181" s="2" t="s">
        <v>19</v>
      </c>
      <c r="C1181" s="24" t="s">
        <v>1209</v>
      </c>
      <c r="D1181" s="40" t="s">
        <v>898</v>
      </c>
      <c r="E1181" s="25" t="s">
        <v>899</v>
      </c>
      <c r="F1181" s="26"/>
      <c r="G1181" s="26"/>
      <c r="H1181" s="49">
        <v>5991</v>
      </c>
      <c r="I1181" s="50">
        <v>7386</v>
      </c>
      <c r="J1181" s="49" t="s">
        <v>21</v>
      </c>
      <c r="K1181" s="50">
        <f t="shared" si="18"/>
        <v>1.2328492739108663</v>
      </c>
    </row>
    <row r="1182" spans="1:11" x14ac:dyDescent="0.2">
      <c r="A1182" s="2" t="s">
        <v>22</v>
      </c>
      <c r="C1182" s="27"/>
      <c r="D1182" s="41"/>
      <c r="E1182" s="28" t="s">
        <v>900</v>
      </c>
      <c r="F1182" s="29"/>
      <c r="G1182" s="29"/>
      <c r="H1182" s="51">
        <v>5991</v>
      </c>
      <c r="I1182" s="52">
        <v>7386</v>
      </c>
      <c r="J1182" s="51"/>
      <c r="K1182" s="52">
        <f t="shared" si="18"/>
        <v>1.2328492739108663</v>
      </c>
    </row>
    <row r="1183" spans="1:11" x14ac:dyDescent="0.2">
      <c r="A1183" s="2" t="s">
        <v>23</v>
      </c>
      <c r="C1183" s="30"/>
      <c r="D1183" s="42"/>
      <c r="E1183" s="31" t="s">
        <v>901</v>
      </c>
      <c r="F1183" s="32"/>
      <c r="G1183" s="32"/>
      <c r="H1183" s="53">
        <v>5991</v>
      </c>
      <c r="I1183" s="54">
        <v>7386</v>
      </c>
      <c r="J1183" s="53"/>
      <c r="K1183" s="54">
        <f t="shared" si="18"/>
        <v>1.2328492739108663</v>
      </c>
    </row>
    <row r="1184" spans="1:11" hidden="1" x14ac:dyDescent="0.2">
      <c r="A1184" s="2" t="s">
        <v>23</v>
      </c>
      <c r="C1184" s="30"/>
      <c r="D1184" s="42"/>
      <c r="E1184" s="31"/>
      <c r="F1184" s="32" t="s">
        <v>902</v>
      </c>
      <c r="G1184" s="32" t="s">
        <v>903</v>
      </c>
      <c r="H1184" s="53"/>
      <c r="I1184" s="54">
        <v>7386</v>
      </c>
      <c r="J1184" s="53"/>
      <c r="K1184" s="54" t="str">
        <f t="shared" si="18"/>
        <v>***</v>
      </c>
    </row>
    <row r="1185" spans="1:11" x14ac:dyDescent="0.2">
      <c r="A1185" s="2" t="s">
        <v>19</v>
      </c>
      <c r="C1185" s="24" t="s">
        <v>1210</v>
      </c>
      <c r="D1185" s="40" t="s">
        <v>898</v>
      </c>
      <c r="E1185" s="25" t="s">
        <v>899</v>
      </c>
      <c r="F1185" s="26"/>
      <c r="G1185" s="26"/>
      <c r="H1185" s="49">
        <v>5883</v>
      </c>
      <c r="I1185" s="50">
        <v>6706</v>
      </c>
      <c r="J1185" s="49" t="s">
        <v>21</v>
      </c>
      <c r="K1185" s="50">
        <f t="shared" si="18"/>
        <v>1.1398946115927249</v>
      </c>
    </row>
    <row r="1186" spans="1:11" x14ac:dyDescent="0.2">
      <c r="A1186" s="2" t="s">
        <v>22</v>
      </c>
      <c r="C1186" s="27"/>
      <c r="D1186" s="41"/>
      <c r="E1186" s="28" t="s">
        <v>900</v>
      </c>
      <c r="F1186" s="29"/>
      <c r="G1186" s="29"/>
      <c r="H1186" s="51">
        <v>5883</v>
      </c>
      <c r="I1186" s="52">
        <v>6706</v>
      </c>
      <c r="J1186" s="51"/>
      <c r="K1186" s="52">
        <f t="shared" si="18"/>
        <v>1.1398946115927249</v>
      </c>
    </row>
    <row r="1187" spans="1:11" x14ac:dyDescent="0.2">
      <c r="A1187" s="2" t="s">
        <v>23</v>
      </c>
      <c r="C1187" s="30"/>
      <c r="D1187" s="42"/>
      <c r="E1187" s="31" t="s">
        <v>901</v>
      </c>
      <c r="F1187" s="32"/>
      <c r="G1187" s="32"/>
      <c r="H1187" s="53">
        <v>5883</v>
      </c>
      <c r="I1187" s="54">
        <v>6706</v>
      </c>
      <c r="J1187" s="53"/>
      <c r="K1187" s="54">
        <f t="shared" si="18"/>
        <v>1.1398946115927249</v>
      </c>
    </row>
    <row r="1188" spans="1:11" hidden="1" x14ac:dyDescent="0.2">
      <c r="A1188" s="2" t="s">
        <v>23</v>
      </c>
      <c r="C1188" s="30"/>
      <c r="D1188" s="42"/>
      <c r="E1188" s="31"/>
      <c r="F1188" s="32" t="s">
        <v>902</v>
      </c>
      <c r="G1188" s="32" t="s">
        <v>903</v>
      </c>
      <c r="H1188" s="53"/>
      <c r="I1188" s="54">
        <v>6706</v>
      </c>
      <c r="J1188" s="53"/>
      <c r="K1188" s="54" t="str">
        <f t="shared" si="18"/>
        <v>***</v>
      </c>
    </row>
    <row r="1189" spans="1:11" x14ac:dyDescent="0.2">
      <c r="A1189" s="2" t="s">
        <v>19</v>
      </c>
      <c r="C1189" s="24" t="s">
        <v>1211</v>
      </c>
      <c r="D1189" s="40" t="s">
        <v>898</v>
      </c>
      <c r="E1189" s="25" t="s">
        <v>899</v>
      </c>
      <c r="F1189" s="26"/>
      <c r="G1189" s="26"/>
      <c r="H1189" s="49">
        <v>4539</v>
      </c>
      <c r="I1189" s="50">
        <v>5080</v>
      </c>
      <c r="J1189" s="49" t="s">
        <v>21</v>
      </c>
      <c r="K1189" s="50">
        <f t="shared" si="18"/>
        <v>1.1191892487332011</v>
      </c>
    </row>
    <row r="1190" spans="1:11" x14ac:dyDescent="0.2">
      <c r="A1190" s="2" t="s">
        <v>22</v>
      </c>
      <c r="C1190" s="27"/>
      <c r="D1190" s="41"/>
      <c r="E1190" s="28" t="s">
        <v>900</v>
      </c>
      <c r="F1190" s="29"/>
      <c r="G1190" s="29"/>
      <c r="H1190" s="51">
        <v>4539</v>
      </c>
      <c r="I1190" s="52">
        <v>5080</v>
      </c>
      <c r="J1190" s="51"/>
      <c r="K1190" s="52">
        <f t="shared" si="18"/>
        <v>1.1191892487332011</v>
      </c>
    </row>
    <row r="1191" spans="1:11" x14ac:dyDescent="0.2">
      <c r="A1191" s="2" t="s">
        <v>23</v>
      </c>
      <c r="C1191" s="30"/>
      <c r="D1191" s="42"/>
      <c r="E1191" s="31" t="s">
        <v>901</v>
      </c>
      <c r="F1191" s="32"/>
      <c r="G1191" s="32"/>
      <c r="H1191" s="53">
        <v>4539</v>
      </c>
      <c r="I1191" s="54">
        <v>5080</v>
      </c>
      <c r="J1191" s="53"/>
      <c r="K1191" s="54">
        <f t="shared" si="18"/>
        <v>1.1191892487332011</v>
      </c>
    </row>
    <row r="1192" spans="1:11" hidden="1" x14ac:dyDescent="0.2">
      <c r="A1192" s="2" t="s">
        <v>23</v>
      </c>
      <c r="C1192" s="30"/>
      <c r="D1192" s="42"/>
      <c r="E1192" s="31"/>
      <c r="F1192" s="32" t="s">
        <v>902</v>
      </c>
      <c r="G1192" s="32" t="s">
        <v>903</v>
      </c>
      <c r="H1192" s="53"/>
      <c r="I1192" s="54">
        <v>5080</v>
      </c>
      <c r="J1192" s="53"/>
      <c r="K1192" s="54" t="str">
        <f t="shared" si="18"/>
        <v>***</v>
      </c>
    </row>
    <row r="1193" spans="1:11" x14ac:dyDescent="0.2">
      <c r="A1193" s="2" t="s">
        <v>19</v>
      </c>
      <c r="C1193" s="24" t="s">
        <v>1212</v>
      </c>
      <c r="D1193" s="40" t="s">
        <v>898</v>
      </c>
      <c r="E1193" s="25" t="s">
        <v>899</v>
      </c>
      <c r="F1193" s="26"/>
      <c r="G1193" s="26"/>
      <c r="H1193" s="49">
        <v>5572</v>
      </c>
      <c r="I1193" s="50">
        <v>6369</v>
      </c>
      <c r="J1193" s="49" t="s">
        <v>21</v>
      </c>
      <c r="K1193" s="50">
        <f t="shared" si="18"/>
        <v>1.1430366116295765</v>
      </c>
    </row>
    <row r="1194" spans="1:11" x14ac:dyDescent="0.2">
      <c r="A1194" s="2" t="s">
        <v>22</v>
      </c>
      <c r="C1194" s="27"/>
      <c r="D1194" s="41"/>
      <c r="E1194" s="28" t="s">
        <v>900</v>
      </c>
      <c r="F1194" s="29"/>
      <c r="G1194" s="29"/>
      <c r="H1194" s="51">
        <v>5572</v>
      </c>
      <c r="I1194" s="52">
        <v>6369</v>
      </c>
      <c r="J1194" s="51"/>
      <c r="K1194" s="52">
        <f t="shared" si="18"/>
        <v>1.1430366116295765</v>
      </c>
    </row>
    <row r="1195" spans="1:11" x14ac:dyDescent="0.2">
      <c r="A1195" s="2" t="s">
        <v>23</v>
      </c>
      <c r="C1195" s="30"/>
      <c r="D1195" s="42"/>
      <c r="E1195" s="31" t="s">
        <v>901</v>
      </c>
      <c r="F1195" s="32"/>
      <c r="G1195" s="32"/>
      <c r="H1195" s="53">
        <v>5572</v>
      </c>
      <c r="I1195" s="54">
        <v>6369</v>
      </c>
      <c r="J1195" s="53"/>
      <c r="K1195" s="54">
        <f t="shared" si="18"/>
        <v>1.1430366116295765</v>
      </c>
    </row>
    <row r="1196" spans="1:11" hidden="1" x14ac:dyDescent="0.2">
      <c r="A1196" s="2" t="s">
        <v>23</v>
      </c>
      <c r="C1196" s="30"/>
      <c r="D1196" s="42"/>
      <c r="E1196" s="31"/>
      <c r="F1196" s="32" t="s">
        <v>902</v>
      </c>
      <c r="G1196" s="32" t="s">
        <v>903</v>
      </c>
      <c r="H1196" s="53"/>
      <c r="I1196" s="54">
        <v>6369</v>
      </c>
      <c r="J1196" s="53"/>
      <c r="K1196" s="54" t="str">
        <f t="shared" si="18"/>
        <v>***</v>
      </c>
    </row>
    <row r="1197" spans="1:11" x14ac:dyDescent="0.2">
      <c r="A1197" s="2" t="s">
        <v>19</v>
      </c>
      <c r="C1197" s="24" t="s">
        <v>1213</v>
      </c>
      <c r="D1197" s="40" t="s">
        <v>898</v>
      </c>
      <c r="E1197" s="25" t="s">
        <v>899</v>
      </c>
      <c r="F1197" s="26"/>
      <c r="G1197" s="26"/>
      <c r="H1197" s="49">
        <v>9923</v>
      </c>
      <c r="I1197" s="50">
        <v>11284</v>
      </c>
      <c r="J1197" s="49" t="s">
        <v>21</v>
      </c>
      <c r="K1197" s="50">
        <f t="shared" si="18"/>
        <v>1.1371561019852867</v>
      </c>
    </row>
    <row r="1198" spans="1:11" x14ac:dyDescent="0.2">
      <c r="A1198" s="2" t="s">
        <v>22</v>
      </c>
      <c r="C1198" s="27"/>
      <c r="D1198" s="41"/>
      <c r="E1198" s="28" t="s">
        <v>900</v>
      </c>
      <c r="F1198" s="29"/>
      <c r="G1198" s="29"/>
      <c r="H1198" s="51">
        <v>9923</v>
      </c>
      <c r="I1198" s="52">
        <v>11284</v>
      </c>
      <c r="J1198" s="51"/>
      <c r="K1198" s="52">
        <f t="shared" si="18"/>
        <v>1.1371561019852867</v>
      </c>
    </row>
    <row r="1199" spans="1:11" x14ac:dyDescent="0.2">
      <c r="A1199" s="2" t="s">
        <v>23</v>
      </c>
      <c r="C1199" s="30"/>
      <c r="D1199" s="42"/>
      <c r="E1199" s="31" t="s">
        <v>901</v>
      </c>
      <c r="F1199" s="32"/>
      <c r="G1199" s="32"/>
      <c r="H1199" s="53">
        <v>9923</v>
      </c>
      <c r="I1199" s="54">
        <v>11284</v>
      </c>
      <c r="J1199" s="53"/>
      <c r="K1199" s="54">
        <f t="shared" si="18"/>
        <v>1.1371561019852867</v>
      </c>
    </row>
    <row r="1200" spans="1:11" hidden="1" x14ac:dyDescent="0.2">
      <c r="A1200" s="2" t="s">
        <v>23</v>
      </c>
      <c r="C1200" s="30"/>
      <c r="D1200" s="42"/>
      <c r="E1200" s="31"/>
      <c r="F1200" s="32" t="s">
        <v>902</v>
      </c>
      <c r="G1200" s="32" t="s">
        <v>903</v>
      </c>
      <c r="H1200" s="53"/>
      <c r="I1200" s="54">
        <v>11284</v>
      </c>
      <c r="J1200" s="53"/>
      <c r="K1200" s="54" t="str">
        <f t="shared" si="18"/>
        <v>***</v>
      </c>
    </row>
    <row r="1201" spans="1:11" x14ac:dyDescent="0.2">
      <c r="A1201" s="2" t="s">
        <v>19</v>
      </c>
      <c r="C1201" s="24" t="s">
        <v>1214</v>
      </c>
      <c r="D1201" s="40" t="s">
        <v>898</v>
      </c>
      <c r="E1201" s="25" t="s">
        <v>899</v>
      </c>
      <c r="F1201" s="26"/>
      <c r="G1201" s="26"/>
      <c r="H1201" s="49">
        <v>7744</v>
      </c>
      <c r="I1201" s="50">
        <v>9209</v>
      </c>
      <c r="J1201" s="49" t="s">
        <v>21</v>
      </c>
      <c r="K1201" s="50">
        <f t="shared" si="18"/>
        <v>1.1891787190082646</v>
      </c>
    </row>
    <row r="1202" spans="1:11" x14ac:dyDescent="0.2">
      <c r="A1202" s="2" t="s">
        <v>22</v>
      </c>
      <c r="C1202" s="27"/>
      <c r="D1202" s="41"/>
      <c r="E1202" s="28" t="s">
        <v>900</v>
      </c>
      <c r="F1202" s="29"/>
      <c r="G1202" s="29"/>
      <c r="H1202" s="51">
        <v>7744</v>
      </c>
      <c r="I1202" s="52">
        <v>9209</v>
      </c>
      <c r="J1202" s="51"/>
      <c r="K1202" s="52">
        <f t="shared" si="18"/>
        <v>1.1891787190082646</v>
      </c>
    </row>
    <row r="1203" spans="1:11" x14ac:dyDescent="0.2">
      <c r="A1203" s="2" t="s">
        <v>23</v>
      </c>
      <c r="C1203" s="30"/>
      <c r="D1203" s="42"/>
      <c r="E1203" s="31" t="s">
        <v>901</v>
      </c>
      <c r="F1203" s="32"/>
      <c r="G1203" s="32"/>
      <c r="H1203" s="53">
        <v>7744</v>
      </c>
      <c r="I1203" s="54">
        <v>9209</v>
      </c>
      <c r="J1203" s="53"/>
      <c r="K1203" s="54">
        <f t="shared" si="18"/>
        <v>1.1891787190082646</v>
      </c>
    </row>
    <row r="1204" spans="1:11" hidden="1" x14ac:dyDescent="0.2">
      <c r="A1204" s="2" t="s">
        <v>23</v>
      </c>
      <c r="C1204" s="30"/>
      <c r="D1204" s="42"/>
      <c r="E1204" s="31"/>
      <c r="F1204" s="32" t="s">
        <v>902</v>
      </c>
      <c r="G1204" s="32" t="s">
        <v>903</v>
      </c>
      <c r="H1204" s="53"/>
      <c r="I1204" s="54">
        <v>9209</v>
      </c>
      <c r="J1204" s="53"/>
      <c r="K1204" s="54" t="str">
        <f t="shared" si="18"/>
        <v>***</v>
      </c>
    </row>
    <row r="1205" spans="1:11" x14ac:dyDescent="0.2">
      <c r="A1205" s="2" t="s">
        <v>19</v>
      </c>
      <c r="C1205" s="24" t="s">
        <v>1215</v>
      </c>
      <c r="D1205" s="40" t="s">
        <v>898</v>
      </c>
      <c r="E1205" s="25" t="s">
        <v>899</v>
      </c>
      <c r="F1205" s="26"/>
      <c r="G1205" s="26"/>
      <c r="H1205" s="49">
        <v>8156</v>
      </c>
      <c r="I1205" s="50">
        <v>10507</v>
      </c>
      <c r="J1205" s="49" t="s">
        <v>21</v>
      </c>
      <c r="K1205" s="50">
        <f t="shared" si="18"/>
        <v>1.2882540461010299</v>
      </c>
    </row>
    <row r="1206" spans="1:11" x14ac:dyDescent="0.2">
      <c r="A1206" s="2" t="s">
        <v>22</v>
      </c>
      <c r="C1206" s="27"/>
      <c r="D1206" s="41"/>
      <c r="E1206" s="28" t="s">
        <v>900</v>
      </c>
      <c r="F1206" s="29"/>
      <c r="G1206" s="29"/>
      <c r="H1206" s="51">
        <v>8156</v>
      </c>
      <c r="I1206" s="52">
        <v>10507</v>
      </c>
      <c r="J1206" s="51"/>
      <c r="K1206" s="52">
        <f t="shared" si="18"/>
        <v>1.2882540461010299</v>
      </c>
    </row>
    <row r="1207" spans="1:11" x14ac:dyDescent="0.2">
      <c r="A1207" s="2" t="s">
        <v>23</v>
      </c>
      <c r="C1207" s="30"/>
      <c r="D1207" s="42"/>
      <c r="E1207" s="31" t="s">
        <v>901</v>
      </c>
      <c r="F1207" s="32"/>
      <c r="G1207" s="32"/>
      <c r="H1207" s="53">
        <v>8156</v>
      </c>
      <c r="I1207" s="54">
        <v>10507</v>
      </c>
      <c r="J1207" s="53"/>
      <c r="K1207" s="54">
        <f t="shared" si="18"/>
        <v>1.2882540461010299</v>
      </c>
    </row>
    <row r="1208" spans="1:11" hidden="1" x14ac:dyDescent="0.2">
      <c r="A1208" s="2" t="s">
        <v>23</v>
      </c>
      <c r="C1208" s="30"/>
      <c r="D1208" s="42"/>
      <c r="E1208" s="31"/>
      <c r="F1208" s="32" t="s">
        <v>902</v>
      </c>
      <c r="G1208" s="32" t="s">
        <v>903</v>
      </c>
      <c r="H1208" s="53"/>
      <c r="I1208" s="54">
        <v>10507</v>
      </c>
      <c r="J1208" s="53"/>
      <c r="K1208" s="54" t="str">
        <f t="shared" si="18"/>
        <v>***</v>
      </c>
    </row>
    <row r="1209" spans="1:11" x14ac:dyDescent="0.2">
      <c r="A1209" s="2" t="s">
        <v>19</v>
      </c>
      <c r="C1209" s="24" t="s">
        <v>1216</v>
      </c>
      <c r="D1209" s="40" t="s">
        <v>898</v>
      </c>
      <c r="E1209" s="25" t="s">
        <v>899</v>
      </c>
      <c r="F1209" s="26"/>
      <c r="G1209" s="26"/>
      <c r="H1209" s="49">
        <v>4536</v>
      </c>
      <c r="I1209" s="50">
        <v>5178</v>
      </c>
      <c r="J1209" s="49" t="s">
        <v>21</v>
      </c>
      <c r="K1209" s="50">
        <f t="shared" si="18"/>
        <v>1.1415343915343916</v>
      </c>
    </row>
    <row r="1210" spans="1:11" x14ac:dyDescent="0.2">
      <c r="A1210" s="2" t="s">
        <v>22</v>
      </c>
      <c r="C1210" s="27"/>
      <c r="D1210" s="41"/>
      <c r="E1210" s="28" t="s">
        <v>900</v>
      </c>
      <c r="F1210" s="29"/>
      <c r="G1210" s="29"/>
      <c r="H1210" s="51">
        <v>4536</v>
      </c>
      <c r="I1210" s="52">
        <v>5178</v>
      </c>
      <c r="J1210" s="51"/>
      <c r="K1210" s="52">
        <f t="shared" si="18"/>
        <v>1.1415343915343916</v>
      </c>
    </row>
    <row r="1211" spans="1:11" x14ac:dyDescent="0.2">
      <c r="A1211" s="2" t="s">
        <v>23</v>
      </c>
      <c r="C1211" s="30"/>
      <c r="D1211" s="42"/>
      <c r="E1211" s="31" t="s">
        <v>901</v>
      </c>
      <c r="F1211" s="32"/>
      <c r="G1211" s="32"/>
      <c r="H1211" s="53">
        <v>4536</v>
      </c>
      <c r="I1211" s="54">
        <v>5178</v>
      </c>
      <c r="J1211" s="53"/>
      <c r="K1211" s="54">
        <f t="shared" si="18"/>
        <v>1.1415343915343916</v>
      </c>
    </row>
    <row r="1212" spans="1:11" hidden="1" x14ac:dyDescent="0.2">
      <c r="A1212" s="2" t="s">
        <v>23</v>
      </c>
      <c r="C1212" s="30"/>
      <c r="D1212" s="42"/>
      <c r="E1212" s="31"/>
      <c r="F1212" s="32" t="s">
        <v>902</v>
      </c>
      <c r="G1212" s="32" t="s">
        <v>903</v>
      </c>
      <c r="H1212" s="53"/>
      <c r="I1212" s="54">
        <v>5178</v>
      </c>
      <c r="J1212" s="53"/>
      <c r="K1212" s="54" t="str">
        <f t="shared" si="18"/>
        <v>***</v>
      </c>
    </row>
    <row r="1213" spans="1:11" x14ac:dyDescent="0.2">
      <c r="A1213" s="2" t="s">
        <v>19</v>
      </c>
      <c r="C1213" s="24" t="s">
        <v>1217</v>
      </c>
      <c r="D1213" s="40" t="s">
        <v>898</v>
      </c>
      <c r="E1213" s="25" t="s">
        <v>899</v>
      </c>
      <c r="F1213" s="26"/>
      <c r="G1213" s="26"/>
      <c r="H1213" s="49">
        <v>5777</v>
      </c>
      <c r="I1213" s="50">
        <v>6635</v>
      </c>
      <c r="J1213" s="49" t="s">
        <v>21</v>
      </c>
      <c r="K1213" s="50">
        <f t="shared" si="18"/>
        <v>1.1485199930759911</v>
      </c>
    </row>
    <row r="1214" spans="1:11" x14ac:dyDescent="0.2">
      <c r="A1214" s="2" t="s">
        <v>22</v>
      </c>
      <c r="C1214" s="27"/>
      <c r="D1214" s="41"/>
      <c r="E1214" s="28" t="s">
        <v>900</v>
      </c>
      <c r="F1214" s="29"/>
      <c r="G1214" s="29"/>
      <c r="H1214" s="51">
        <v>5777</v>
      </c>
      <c r="I1214" s="52">
        <v>6635</v>
      </c>
      <c r="J1214" s="51"/>
      <c r="K1214" s="52">
        <f t="shared" si="18"/>
        <v>1.1485199930759911</v>
      </c>
    </row>
    <row r="1215" spans="1:11" x14ac:dyDescent="0.2">
      <c r="A1215" s="2" t="s">
        <v>23</v>
      </c>
      <c r="C1215" s="30"/>
      <c r="D1215" s="42"/>
      <c r="E1215" s="31" t="s">
        <v>901</v>
      </c>
      <c r="F1215" s="32"/>
      <c r="G1215" s="32"/>
      <c r="H1215" s="53">
        <v>5777</v>
      </c>
      <c r="I1215" s="54">
        <v>6635</v>
      </c>
      <c r="J1215" s="53"/>
      <c r="K1215" s="54">
        <f t="shared" si="18"/>
        <v>1.1485199930759911</v>
      </c>
    </row>
    <row r="1216" spans="1:11" hidden="1" x14ac:dyDescent="0.2">
      <c r="A1216" s="2" t="s">
        <v>23</v>
      </c>
      <c r="C1216" s="30"/>
      <c r="D1216" s="42"/>
      <c r="E1216" s="31"/>
      <c r="F1216" s="32" t="s">
        <v>902</v>
      </c>
      <c r="G1216" s="32" t="s">
        <v>903</v>
      </c>
      <c r="H1216" s="53"/>
      <c r="I1216" s="54">
        <v>6635</v>
      </c>
      <c r="J1216" s="53"/>
      <c r="K1216" s="54" t="str">
        <f t="shared" si="18"/>
        <v>***</v>
      </c>
    </row>
    <row r="1217" spans="1:11" x14ac:dyDescent="0.2">
      <c r="A1217" s="2" t="s">
        <v>19</v>
      </c>
      <c r="C1217" s="24" t="s">
        <v>1218</v>
      </c>
      <c r="D1217" s="40" t="s">
        <v>898</v>
      </c>
      <c r="E1217" s="25" t="s">
        <v>899</v>
      </c>
      <c r="F1217" s="26"/>
      <c r="G1217" s="26"/>
      <c r="H1217" s="49">
        <v>11746</v>
      </c>
      <c r="I1217" s="50">
        <v>13518</v>
      </c>
      <c r="J1217" s="49" t="s">
        <v>21</v>
      </c>
      <c r="K1217" s="50">
        <f t="shared" si="18"/>
        <v>1.1508598671888302</v>
      </c>
    </row>
    <row r="1218" spans="1:11" x14ac:dyDescent="0.2">
      <c r="A1218" s="2" t="s">
        <v>22</v>
      </c>
      <c r="C1218" s="27"/>
      <c r="D1218" s="41"/>
      <c r="E1218" s="28" t="s">
        <v>900</v>
      </c>
      <c r="F1218" s="29"/>
      <c r="G1218" s="29"/>
      <c r="H1218" s="51">
        <v>11746</v>
      </c>
      <c r="I1218" s="52">
        <v>13518</v>
      </c>
      <c r="J1218" s="51"/>
      <c r="K1218" s="52">
        <f t="shared" si="18"/>
        <v>1.1508598671888302</v>
      </c>
    </row>
    <row r="1219" spans="1:11" x14ac:dyDescent="0.2">
      <c r="A1219" s="2" t="s">
        <v>23</v>
      </c>
      <c r="C1219" s="30"/>
      <c r="D1219" s="42"/>
      <c r="E1219" s="31" t="s">
        <v>901</v>
      </c>
      <c r="F1219" s="32"/>
      <c r="G1219" s="32"/>
      <c r="H1219" s="53">
        <v>11746</v>
      </c>
      <c r="I1219" s="54">
        <v>13518</v>
      </c>
      <c r="J1219" s="53"/>
      <c r="K1219" s="54">
        <f t="shared" si="18"/>
        <v>1.1508598671888302</v>
      </c>
    </row>
    <row r="1220" spans="1:11" hidden="1" x14ac:dyDescent="0.2">
      <c r="A1220" s="2" t="s">
        <v>23</v>
      </c>
      <c r="C1220" s="30"/>
      <c r="D1220" s="42"/>
      <c r="E1220" s="31"/>
      <c r="F1220" s="32" t="s">
        <v>902</v>
      </c>
      <c r="G1220" s="32" t="s">
        <v>903</v>
      </c>
      <c r="H1220" s="53"/>
      <c r="I1220" s="54">
        <v>13518</v>
      </c>
      <c r="J1220" s="53"/>
      <c r="K1220" s="54" t="str">
        <f t="shared" si="18"/>
        <v>***</v>
      </c>
    </row>
    <row r="1221" spans="1:11" x14ac:dyDescent="0.2">
      <c r="A1221" s="2" t="s">
        <v>19</v>
      </c>
      <c r="C1221" s="24" t="s">
        <v>1219</v>
      </c>
      <c r="D1221" s="40" t="s">
        <v>898</v>
      </c>
      <c r="E1221" s="25" t="s">
        <v>899</v>
      </c>
      <c r="F1221" s="26"/>
      <c r="G1221" s="26"/>
      <c r="H1221" s="49">
        <v>5839</v>
      </c>
      <c r="I1221" s="50">
        <v>6712</v>
      </c>
      <c r="J1221" s="49" t="s">
        <v>21</v>
      </c>
      <c r="K1221" s="50">
        <f t="shared" si="18"/>
        <v>1.1495119027230689</v>
      </c>
    </row>
    <row r="1222" spans="1:11" x14ac:dyDescent="0.2">
      <c r="A1222" s="2" t="s">
        <v>22</v>
      </c>
      <c r="C1222" s="27"/>
      <c r="D1222" s="41"/>
      <c r="E1222" s="28" t="s">
        <v>900</v>
      </c>
      <c r="F1222" s="29"/>
      <c r="G1222" s="29"/>
      <c r="H1222" s="51">
        <v>5839</v>
      </c>
      <c r="I1222" s="52">
        <v>6712</v>
      </c>
      <c r="J1222" s="51"/>
      <c r="K1222" s="52">
        <f t="shared" si="18"/>
        <v>1.1495119027230689</v>
      </c>
    </row>
    <row r="1223" spans="1:11" x14ac:dyDescent="0.2">
      <c r="A1223" s="2" t="s">
        <v>23</v>
      </c>
      <c r="C1223" s="30"/>
      <c r="D1223" s="42"/>
      <c r="E1223" s="31" t="s">
        <v>901</v>
      </c>
      <c r="F1223" s="32"/>
      <c r="G1223" s="32"/>
      <c r="H1223" s="53">
        <v>5839</v>
      </c>
      <c r="I1223" s="54">
        <v>6712</v>
      </c>
      <c r="J1223" s="53"/>
      <c r="K1223" s="54">
        <f t="shared" si="18"/>
        <v>1.1495119027230689</v>
      </c>
    </row>
    <row r="1224" spans="1:11" hidden="1" x14ac:dyDescent="0.2">
      <c r="A1224" s="2" t="s">
        <v>23</v>
      </c>
      <c r="C1224" s="30"/>
      <c r="D1224" s="42"/>
      <c r="E1224" s="31"/>
      <c r="F1224" s="32" t="s">
        <v>902</v>
      </c>
      <c r="G1224" s="32" t="s">
        <v>903</v>
      </c>
      <c r="H1224" s="53"/>
      <c r="I1224" s="54">
        <v>6712</v>
      </c>
      <c r="J1224" s="53"/>
      <c r="K1224" s="54" t="str">
        <f t="shared" si="18"/>
        <v>***</v>
      </c>
    </row>
    <row r="1225" spans="1:11" x14ac:dyDescent="0.2">
      <c r="A1225" s="2" t="s">
        <v>19</v>
      </c>
      <c r="C1225" s="24" t="s">
        <v>1220</v>
      </c>
      <c r="D1225" s="40" t="s">
        <v>898</v>
      </c>
      <c r="E1225" s="25" t="s">
        <v>899</v>
      </c>
      <c r="F1225" s="26"/>
      <c r="G1225" s="26"/>
      <c r="H1225" s="49">
        <v>5587</v>
      </c>
      <c r="I1225" s="50">
        <v>6936</v>
      </c>
      <c r="J1225" s="49" t="s">
        <v>21</v>
      </c>
      <c r="K1225" s="50">
        <f t="shared" si="18"/>
        <v>1.241453373903705</v>
      </c>
    </row>
    <row r="1226" spans="1:11" x14ac:dyDescent="0.2">
      <c r="A1226" s="2" t="s">
        <v>22</v>
      </c>
      <c r="C1226" s="27"/>
      <c r="D1226" s="41"/>
      <c r="E1226" s="28" t="s">
        <v>900</v>
      </c>
      <c r="F1226" s="29"/>
      <c r="G1226" s="29"/>
      <c r="H1226" s="51">
        <v>5587</v>
      </c>
      <c r="I1226" s="52">
        <v>6936</v>
      </c>
      <c r="J1226" s="51"/>
      <c r="K1226" s="52">
        <f t="shared" si="18"/>
        <v>1.241453373903705</v>
      </c>
    </row>
    <row r="1227" spans="1:11" x14ac:dyDescent="0.2">
      <c r="A1227" s="2" t="s">
        <v>23</v>
      </c>
      <c r="C1227" s="30"/>
      <c r="D1227" s="42"/>
      <c r="E1227" s="31" t="s">
        <v>901</v>
      </c>
      <c r="F1227" s="32"/>
      <c r="G1227" s="32"/>
      <c r="H1227" s="53">
        <v>5587</v>
      </c>
      <c r="I1227" s="54">
        <v>6936</v>
      </c>
      <c r="J1227" s="53"/>
      <c r="K1227" s="54">
        <f t="shared" si="18"/>
        <v>1.241453373903705</v>
      </c>
    </row>
    <row r="1228" spans="1:11" hidden="1" x14ac:dyDescent="0.2">
      <c r="A1228" s="2" t="s">
        <v>23</v>
      </c>
      <c r="C1228" s="30"/>
      <c r="D1228" s="42"/>
      <c r="E1228" s="31"/>
      <c r="F1228" s="32" t="s">
        <v>902</v>
      </c>
      <c r="G1228" s="32" t="s">
        <v>903</v>
      </c>
      <c r="H1228" s="53"/>
      <c r="I1228" s="54">
        <v>6936</v>
      </c>
      <c r="J1228" s="53"/>
      <c r="K1228" s="54" t="str">
        <f t="shared" si="18"/>
        <v>***</v>
      </c>
    </row>
    <row r="1229" spans="1:11" x14ac:dyDescent="0.2">
      <c r="A1229" s="2" t="s">
        <v>19</v>
      </c>
      <c r="C1229" s="24" t="s">
        <v>1221</v>
      </c>
      <c r="D1229" s="40" t="s">
        <v>898</v>
      </c>
      <c r="E1229" s="25" t="s">
        <v>899</v>
      </c>
      <c r="F1229" s="26"/>
      <c r="G1229" s="26"/>
      <c r="H1229" s="49">
        <v>11404</v>
      </c>
      <c r="I1229" s="50">
        <v>12647</v>
      </c>
      <c r="J1229" s="49" t="s">
        <v>21</v>
      </c>
      <c r="K1229" s="50">
        <f t="shared" si="18"/>
        <v>1.1089968432129078</v>
      </c>
    </row>
    <row r="1230" spans="1:11" x14ac:dyDescent="0.2">
      <c r="A1230" s="2" t="s">
        <v>22</v>
      </c>
      <c r="C1230" s="27"/>
      <c r="D1230" s="41"/>
      <c r="E1230" s="28" t="s">
        <v>900</v>
      </c>
      <c r="F1230" s="29"/>
      <c r="G1230" s="29"/>
      <c r="H1230" s="51">
        <v>11404</v>
      </c>
      <c r="I1230" s="52">
        <v>12647</v>
      </c>
      <c r="J1230" s="51"/>
      <c r="K1230" s="52">
        <f t="shared" ref="K1230:K1293" si="19">IF(H1230=0,"***",I1230/H1230)</f>
        <v>1.1089968432129078</v>
      </c>
    </row>
    <row r="1231" spans="1:11" x14ac:dyDescent="0.2">
      <c r="A1231" s="2" t="s">
        <v>23</v>
      </c>
      <c r="C1231" s="30"/>
      <c r="D1231" s="42"/>
      <c r="E1231" s="31" t="s">
        <v>901</v>
      </c>
      <c r="F1231" s="32"/>
      <c r="G1231" s="32"/>
      <c r="H1231" s="53">
        <v>11404</v>
      </c>
      <c r="I1231" s="54">
        <v>12647</v>
      </c>
      <c r="J1231" s="53"/>
      <c r="K1231" s="54">
        <f t="shared" si="19"/>
        <v>1.1089968432129078</v>
      </c>
    </row>
    <row r="1232" spans="1:11" hidden="1" x14ac:dyDescent="0.2">
      <c r="A1232" s="2" t="s">
        <v>23</v>
      </c>
      <c r="C1232" s="30"/>
      <c r="D1232" s="42"/>
      <c r="E1232" s="31"/>
      <c r="F1232" s="32" t="s">
        <v>902</v>
      </c>
      <c r="G1232" s="32" t="s">
        <v>903</v>
      </c>
      <c r="H1232" s="53"/>
      <c r="I1232" s="54">
        <v>12647</v>
      </c>
      <c r="J1232" s="53"/>
      <c r="K1232" s="54" t="str">
        <f t="shared" si="19"/>
        <v>***</v>
      </c>
    </row>
    <row r="1233" spans="1:11" x14ac:dyDescent="0.2">
      <c r="A1233" s="2" t="s">
        <v>19</v>
      </c>
      <c r="C1233" s="24" t="s">
        <v>1222</v>
      </c>
      <c r="D1233" s="40" t="s">
        <v>898</v>
      </c>
      <c r="E1233" s="25" t="s">
        <v>899</v>
      </c>
      <c r="F1233" s="26"/>
      <c r="G1233" s="26"/>
      <c r="H1233" s="49">
        <v>7066</v>
      </c>
      <c r="I1233" s="50">
        <v>8207</v>
      </c>
      <c r="J1233" s="49" t="s">
        <v>21</v>
      </c>
      <c r="K1233" s="50">
        <f t="shared" si="19"/>
        <v>1.1614774978771583</v>
      </c>
    </row>
    <row r="1234" spans="1:11" x14ac:dyDescent="0.2">
      <c r="A1234" s="2" t="s">
        <v>22</v>
      </c>
      <c r="C1234" s="27"/>
      <c r="D1234" s="41"/>
      <c r="E1234" s="28" t="s">
        <v>900</v>
      </c>
      <c r="F1234" s="29"/>
      <c r="G1234" s="29"/>
      <c r="H1234" s="51">
        <v>7066</v>
      </c>
      <c r="I1234" s="52">
        <v>8207</v>
      </c>
      <c r="J1234" s="51"/>
      <c r="K1234" s="52">
        <f t="shared" si="19"/>
        <v>1.1614774978771583</v>
      </c>
    </row>
    <row r="1235" spans="1:11" x14ac:dyDescent="0.2">
      <c r="A1235" s="2" t="s">
        <v>23</v>
      </c>
      <c r="C1235" s="30"/>
      <c r="D1235" s="42"/>
      <c r="E1235" s="31" t="s">
        <v>901</v>
      </c>
      <c r="F1235" s="32"/>
      <c r="G1235" s="32"/>
      <c r="H1235" s="53">
        <v>7066</v>
      </c>
      <c r="I1235" s="54">
        <v>8207</v>
      </c>
      <c r="J1235" s="53"/>
      <c r="K1235" s="54">
        <f t="shared" si="19"/>
        <v>1.1614774978771583</v>
      </c>
    </row>
    <row r="1236" spans="1:11" hidden="1" x14ac:dyDescent="0.2">
      <c r="A1236" s="2" t="s">
        <v>23</v>
      </c>
      <c r="C1236" s="30"/>
      <c r="D1236" s="42"/>
      <c r="E1236" s="31"/>
      <c r="F1236" s="32" t="s">
        <v>902</v>
      </c>
      <c r="G1236" s="32" t="s">
        <v>903</v>
      </c>
      <c r="H1236" s="53"/>
      <c r="I1236" s="54">
        <v>8207</v>
      </c>
      <c r="J1236" s="53"/>
      <c r="K1236" s="54" t="str">
        <f t="shared" si="19"/>
        <v>***</v>
      </c>
    </row>
    <row r="1237" spans="1:11" x14ac:dyDescent="0.2">
      <c r="A1237" s="2" t="s">
        <v>19</v>
      </c>
      <c r="C1237" s="24" t="s">
        <v>1223</v>
      </c>
      <c r="D1237" s="40" t="s">
        <v>898</v>
      </c>
      <c r="E1237" s="25" t="s">
        <v>899</v>
      </c>
      <c r="F1237" s="26"/>
      <c r="G1237" s="26"/>
      <c r="H1237" s="49">
        <v>6396</v>
      </c>
      <c r="I1237" s="50">
        <v>7409</v>
      </c>
      <c r="J1237" s="49" t="s">
        <v>21</v>
      </c>
      <c r="K1237" s="50">
        <f t="shared" si="19"/>
        <v>1.1583802376485304</v>
      </c>
    </row>
    <row r="1238" spans="1:11" x14ac:dyDescent="0.2">
      <c r="A1238" s="2" t="s">
        <v>22</v>
      </c>
      <c r="C1238" s="27"/>
      <c r="D1238" s="41"/>
      <c r="E1238" s="28" t="s">
        <v>900</v>
      </c>
      <c r="F1238" s="29"/>
      <c r="G1238" s="29"/>
      <c r="H1238" s="51">
        <v>6396</v>
      </c>
      <c r="I1238" s="52">
        <v>7409</v>
      </c>
      <c r="J1238" s="51"/>
      <c r="K1238" s="52">
        <f t="shared" si="19"/>
        <v>1.1583802376485304</v>
      </c>
    </row>
    <row r="1239" spans="1:11" x14ac:dyDescent="0.2">
      <c r="A1239" s="2" t="s">
        <v>23</v>
      </c>
      <c r="C1239" s="30"/>
      <c r="D1239" s="42"/>
      <c r="E1239" s="31" t="s">
        <v>901</v>
      </c>
      <c r="F1239" s="32"/>
      <c r="G1239" s="32"/>
      <c r="H1239" s="53">
        <v>6396</v>
      </c>
      <c r="I1239" s="54">
        <v>7409</v>
      </c>
      <c r="J1239" s="53"/>
      <c r="K1239" s="54">
        <f t="shared" si="19"/>
        <v>1.1583802376485304</v>
      </c>
    </row>
    <row r="1240" spans="1:11" hidden="1" x14ac:dyDescent="0.2">
      <c r="A1240" s="2" t="s">
        <v>23</v>
      </c>
      <c r="C1240" s="30"/>
      <c r="D1240" s="42"/>
      <c r="E1240" s="31"/>
      <c r="F1240" s="32" t="s">
        <v>902</v>
      </c>
      <c r="G1240" s="32" t="s">
        <v>903</v>
      </c>
      <c r="H1240" s="53"/>
      <c r="I1240" s="54">
        <v>7409</v>
      </c>
      <c r="J1240" s="53"/>
      <c r="K1240" s="54" t="str">
        <f t="shared" si="19"/>
        <v>***</v>
      </c>
    </row>
    <row r="1241" spans="1:11" x14ac:dyDescent="0.2">
      <c r="A1241" s="2" t="s">
        <v>19</v>
      </c>
      <c r="C1241" s="24" t="s">
        <v>1224</v>
      </c>
      <c r="D1241" s="40" t="s">
        <v>898</v>
      </c>
      <c r="E1241" s="25" t="s">
        <v>899</v>
      </c>
      <c r="F1241" s="26"/>
      <c r="G1241" s="26"/>
      <c r="H1241" s="49">
        <v>5594</v>
      </c>
      <c r="I1241" s="50">
        <v>6584</v>
      </c>
      <c r="J1241" s="49" t="s">
        <v>21</v>
      </c>
      <c r="K1241" s="50">
        <f t="shared" si="19"/>
        <v>1.1769753307114765</v>
      </c>
    </row>
    <row r="1242" spans="1:11" x14ac:dyDescent="0.2">
      <c r="A1242" s="2" t="s">
        <v>22</v>
      </c>
      <c r="C1242" s="27"/>
      <c r="D1242" s="41"/>
      <c r="E1242" s="28" t="s">
        <v>900</v>
      </c>
      <c r="F1242" s="29"/>
      <c r="G1242" s="29"/>
      <c r="H1242" s="51">
        <v>5594</v>
      </c>
      <c r="I1242" s="52">
        <v>6584</v>
      </c>
      <c r="J1242" s="51"/>
      <c r="K1242" s="52">
        <f t="shared" si="19"/>
        <v>1.1769753307114765</v>
      </c>
    </row>
    <row r="1243" spans="1:11" x14ac:dyDescent="0.2">
      <c r="A1243" s="2" t="s">
        <v>23</v>
      </c>
      <c r="C1243" s="30"/>
      <c r="D1243" s="42"/>
      <c r="E1243" s="31" t="s">
        <v>901</v>
      </c>
      <c r="F1243" s="32"/>
      <c r="G1243" s="32"/>
      <c r="H1243" s="53">
        <v>5594</v>
      </c>
      <c r="I1243" s="54">
        <v>6584</v>
      </c>
      <c r="J1243" s="53"/>
      <c r="K1243" s="54">
        <f t="shared" si="19"/>
        <v>1.1769753307114765</v>
      </c>
    </row>
    <row r="1244" spans="1:11" hidden="1" x14ac:dyDescent="0.2">
      <c r="A1244" s="2" t="s">
        <v>23</v>
      </c>
      <c r="C1244" s="30"/>
      <c r="D1244" s="42"/>
      <c r="E1244" s="31"/>
      <c r="F1244" s="32" t="s">
        <v>902</v>
      </c>
      <c r="G1244" s="32" t="s">
        <v>903</v>
      </c>
      <c r="H1244" s="53"/>
      <c r="I1244" s="54">
        <v>6584</v>
      </c>
      <c r="J1244" s="53"/>
      <c r="K1244" s="54" t="str">
        <f t="shared" si="19"/>
        <v>***</v>
      </c>
    </row>
    <row r="1245" spans="1:11" x14ac:dyDescent="0.2">
      <c r="A1245" s="2" t="s">
        <v>19</v>
      </c>
      <c r="C1245" s="24" t="s">
        <v>1225</v>
      </c>
      <c r="D1245" s="40" t="s">
        <v>898</v>
      </c>
      <c r="E1245" s="25" t="s">
        <v>899</v>
      </c>
      <c r="F1245" s="26"/>
      <c r="G1245" s="26"/>
      <c r="H1245" s="49">
        <v>6628</v>
      </c>
      <c r="I1245" s="50">
        <v>6850</v>
      </c>
      <c r="J1245" s="49" t="s">
        <v>21</v>
      </c>
      <c r="K1245" s="50">
        <f t="shared" si="19"/>
        <v>1.0334942667471334</v>
      </c>
    </row>
    <row r="1246" spans="1:11" x14ac:dyDescent="0.2">
      <c r="A1246" s="2" t="s">
        <v>22</v>
      </c>
      <c r="C1246" s="27"/>
      <c r="D1246" s="41"/>
      <c r="E1246" s="28" t="s">
        <v>900</v>
      </c>
      <c r="F1246" s="29"/>
      <c r="G1246" s="29"/>
      <c r="H1246" s="51">
        <v>6628</v>
      </c>
      <c r="I1246" s="52">
        <v>6850</v>
      </c>
      <c r="J1246" s="51"/>
      <c r="K1246" s="52">
        <f t="shared" si="19"/>
        <v>1.0334942667471334</v>
      </c>
    </row>
    <row r="1247" spans="1:11" x14ac:dyDescent="0.2">
      <c r="A1247" s="2" t="s">
        <v>23</v>
      </c>
      <c r="C1247" s="30"/>
      <c r="D1247" s="42"/>
      <c r="E1247" s="31" t="s">
        <v>901</v>
      </c>
      <c r="F1247" s="32"/>
      <c r="G1247" s="32"/>
      <c r="H1247" s="53">
        <v>6628</v>
      </c>
      <c r="I1247" s="54">
        <v>6850</v>
      </c>
      <c r="J1247" s="53"/>
      <c r="K1247" s="54">
        <f t="shared" si="19"/>
        <v>1.0334942667471334</v>
      </c>
    </row>
    <row r="1248" spans="1:11" hidden="1" x14ac:dyDescent="0.2">
      <c r="A1248" s="2" t="s">
        <v>23</v>
      </c>
      <c r="C1248" s="30"/>
      <c r="D1248" s="42"/>
      <c r="E1248" s="31"/>
      <c r="F1248" s="32" t="s">
        <v>902</v>
      </c>
      <c r="G1248" s="32" t="s">
        <v>903</v>
      </c>
      <c r="H1248" s="53"/>
      <c r="I1248" s="54">
        <v>6850</v>
      </c>
      <c r="J1248" s="53"/>
      <c r="K1248" s="54" t="str">
        <f t="shared" si="19"/>
        <v>***</v>
      </c>
    </row>
    <row r="1249" spans="1:11" x14ac:dyDescent="0.2">
      <c r="A1249" s="2" t="s">
        <v>19</v>
      </c>
      <c r="C1249" s="24" t="s">
        <v>1226</v>
      </c>
      <c r="D1249" s="40" t="s">
        <v>898</v>
      </c>
      <c r="E1249" s="25" t="s">
        <v>899</v>
      </c>
      <c r="F1249" s="26"/>
      <c r="G1249" s="26"/>
      <c r="H1249" s="49">
        <v>4653</v>
      </c>
      <c r="I1249" s="50">
        <v>7128</v>
      </c>
      <c r="J1249" s="49" t="s">
        <v>21</v>
      </c>
      <c r="K1249" s="50">
        <f t="shared" si="19"/>
        <v>1.5319148936170213</v>
      </c>
    </row>
    <row r="1250" spans="1:11" x14ac:dyDescent="0.2">
      <c r="A1250" s="2" t="s">
        <v>22</v>
      </c>
      <c r="C1250" s="27"/>
      <c r="D1250" s="41"/>
      <c r="E1250" s="28" t="s">
        <v>900</v>
      </c>
      <c r="F1250" s="29"/>
      <c r="G1250" s="29"/>
      <c r="H1250" s="51">
        <v>4653</v>
      </c>
      <c r="I1250" s="52">
        <v>7128</v>
      </c>
      <c r="J1250" s="51"/>
      <c r="K1250" s="52">
        <f t="shared" si="19"/>
        <v>1.5319148936170213</v>
      </c>
    </row>
    <row r="1251" spans="1:11" x14ac:dyDescent="0.2">
      <c r="A1251" s="2" t="s">
        <v>23</v>
      </c>
      <c r="C1251" s="30"/>
      <c r="D1251" s="42"/>
      <c r="E1251" s="31" t="s">
        <v>901</v>
      </c>
      <c r="F1251" s="32"/>
      <c r="G1251" s="32"/>
      <c r="H1251" s="53">
        <v>4653</v>
      </c>
      <c r="I1251" s="54">
        <v>7128</v>
      </c>
      <c r="J1251" s="53"/>
      <c r="K1251" s="54">
        <f t="shared" si="19"/>
        <v>1.5319148936170213</v>
      </c>
    </row>
    <row r="1252" spans="1:11" hidden="1" x14ac:dyDescent="0.2">
      <c r="A1252" s="2" t="s">
        <v>23</v>
      </c>
      <c r="C1252" s="30"/>
      <c r="D1252" s="42"/>
      <c r="E1252" s="31"/>
      <c r="F1252" s="32" t="s">
        <v>902</v>
      </c>
      <c r="G1252" s="32" t="s">
        <v>903</v>
      </c>
      <c r="H1252" s="53"/>
      <c r="I1252" s="54">
        <v>7128</v>
      </c>
      <c r="J1252" s="53"/>
      <c r="K1252" s="54" t="str">
        <f t="shared" si="19"/>
        <v>***</v>
      </c>
    </row>
    <row r="1253" spans="1:11" x14ac:dyDescent="0.2">
      <c r="A1253" s="2" t="s">
        <v>19</v>
      </c>
      <c r="C1253" s="24" t="s">
        <v>1227</v>
      </c>
      <c r="D1253" s="40" t="s">
        <v>898</v>
      </c>
      <c r="E1253" s="25" t="s">
        <v>899</v>
      </c>
      <c r="F1253" s="26"/>
      <c r="G1253" s="26"/>
      <c r="H1253" s="49">
        <v>5317</v>
      </c>
      <c r="I1253" s="50">
        <v>6067</v>
      </c>
      <c r="J1253" s="49" t="s">
        <v>21</v>
      </c>
      <c r="K1253" s="50">
        <f t="shared" si="19"/>
        <v>1.1410569870227572</v>
      </c>
    </row>
    <row r="1254" spans="1:11" x14ac:dyDescent="0.2">
      <c r="A1254" s="2" t="s">
        <v>22</v>
      </c>
      <c r="C1254" s="27"/>
      <c r="D1254" s="41"/>
      <c r="E1254" s="28" t="s">
        <v>900</v>
      </c>
      <c r="F1254" s="29"/>
      <c r="G1254" s="29"/>
      <c r="H1254" s="51">
        <v>5317</v>
      </c>
      <c r="I1254" s="52">
        <v>6067</v>
      </c>
      <c r="J1254" s="51"/>
      <c r="K1254" s="52">
        <f t="shared" si="19"/>
        <v>1.1410569870227572</v>
      </c>
    </row>
    <row r="1255" spans="1:11" x14ac:dyDescent="0.2">
      <c r="A1255" s="2" t="s">
        <v>23</v>
      </c>
      <c r="C1255" s="30"/>
      <c r="D1255" s="42"/>
      <c r="E1255" s="31" t="s">
        <v>901</v>
      </c>
      <c r="F1255" s="32"/>
      <c r="G1255" s="32"/>
      <c r="H1255" s="53">
        <v>5317</v>
      </c>
      <c r="I1255" s="54">
        <v>6067</v>
      </c>
      <c r="J1255" s="53"/>
      <c r="K1255" s="54">
        <f t="shared" si="19"/>
        <v>1.1410569870227572</v>
      </c>
    </row>
    <row r="1256" spans="1:11" hidden="1" x14ac:dyDescent="0.2">
      <c r="A1256" s="2" t="s">
        <v>23</v>
      </c>
      <c r="C1256" s="30"/>
      <c r="D1256" s="42"/>
      <c r="E1256" s="31"/>
      <c r="F1256" s="32" t="s">
        <v>902</v>
      </c>
      <c r="G1256" s="32" t="s">
        <v>903</v>
      </c>
      <c r="H1256" s="53"/>
      <c r="I1256" s="54">
        <v>6067</v>
      </c>
      <c r="J1256" s="53"/>
      <c r="K1256" s="54" t="str">
        <f t="shared" si="19"/>
        <v>***</v>
      </c>
    </row>
    <row r="1257" spans="1:11" x14ac:dyDescent="0.2">
      <c r="A1257" s="2" t="s">
        <v>19</v>
      </c>
      <c r="C1257" s="24" t="s">
        <v>1228</v>
      </c>
      <c r="D1257" s="40" t="s">
        <v>898</v>
      </c>
      <c r="E1257" s="25" t="s">
        <v>899</v>
      </c>
      <c r="F1257" s="26"/>
      <c r="G1257" s="26"/>
      <c r="H1257" s="49">
        <v>10372</v>
      </c>
      <c r="I1257" s="50">
        <v>12934</v>
      </c>
      <c r="J1257" s="49" t="s">
        <v>21</v>
      </c>
      <c r="K1257" s="50">
        <f t="shared" si="19"/>
        <v>1.2470111839568068</v>
      </c>
    </row>
    <row r="1258" spans="1:11" x14ac:dyDescent="0.2">
      <c r="A1258" s="2" t="s">
        <v>22</v>
      </c>
      <c r="C1258" s="27"/>
      <c r="D1258" s="41"/>
      <c r="E1258" s="28" t="s">
        <v>900</v>
      </c>
      <c r="F1258" s="29"/>
      <c r="G1258" s="29"/>
      <c r="H1258" s="51">
        <v>10372</v>
      </c>
      <c r="I1258" s="52">
        <v>12934</v>
      </c>
      <c r="J1258" s="51"/>
      <c r="K1258" s="52">
        <f t="shared" si="19"/>
        <v>1.2470111839568068</v>
      </c>
    </row>
    <row r="1259" spans="1:11" x14ac:dyDescent="0.2">
      <c r="A1259" s="2" t="s">
        <v>23</v>
      </c>
      <c r="C1259" s="30"/>
      <c r="D1259" s="42"/>
      <c r="E1259" s="31" t="s">
        <v>901</v>
      </c>
      <c r="F1259" s="32"/>
      <c r="G1259" s="32"/>
      <c r="H1259" s="53">
        <v>10372</v>
      </c>
      <c r="I1259" s="54">
        <v>12934</v>
      </c>
      <c r="J1259" s="53"/>
      <c r="K1259" s="54">
        <f t="shared" si="19"/>
        <v>1.2470111839568068</v>
      </c>
    </row>
    <row r="1260" spans="1:11" hidden="1" x14ac:dyDescent="0.2">
      <c r="A1260" s="2" t="s">
        <v>23</v>
      </c>
      <c r="C1260" s="30"/>
      <c r="D1260" s="42"/>
      <c r="E1260" s="31"/>
      <c r="F1260" s="32" t="s">
        <v>902</v>
      </c>
      <c r="G1260" s="32" t="s">
        <v>903</v>
      </c>
      <c r="H1260" s="53"/>
      <c r="I1260" s="54">
        <v>12934</v>
      </c>
      <c r="J1260" s="53"/>
      <c r="K1260" s="54" t="str">
        <f t="shared" si="19"/>
        <v>***</v>
      </c>
    </row>
    <row r="1261" spans="1:11" x14ac:dyDescent="0.2">
      <c r="A1261" s="2" t="s">
        <v>19</v>
      </c>
      <c r="C1261" s="24" t="s">
        <v>1229</v>
      </c>
      <c r="D1261" s="40" t="s">
        <v>898</v>
      </c>
      <c r="E1261" s="25" t="s">
        <v>899</v>
      </c>
      <c r="F1261" s="26"/>
      <c r="G1261" s="26"/>
      <c r="H1261" s="49">
        <v>7400</v>
      </c>
      <c r="I1261" s="50">
        <v>8387</v>
      </c>
      <c r="J1261" s="49" t="s">
        <v>21</v>
      </c>
      <c r="K1261" s="50">
        <f t="shared" si="19"/>
        <v>1.1333783783783784</v>
      </c>
    </row>
    <row r="1262" spans="1:11" x14ac:dyDescent="0.2">
      <c r="A1262" s="2" t="s">
        <v>22</v>
      </c>
      <c r="C1262" s="27"/>
      <c r="D1262" s="41"/>
      <c r="E1262" s="28" t="s">
        <v>900</v>
      </c>
      <c r="F1262" s="29"/>
      <c r="G1262" s="29"/>
      <c r="H1262" s="51">
        <v>7400</v>
      </c>
      <c r="I1262" s="52">
        <v>8387</v>
      </c>
      <c r="J1262" s="51"/>
      <c r="K1262" s="52">
        <f t="shared" si="19"/>
        <v>1.1333783783783784</v>
      </c>
    </row>
    <row r="1263" spans="1:11" x14ac:dyDescent="0.2">
      <c r="A1263" s="2" t="s">
        <v>23</v>
      </c>
      <c r="C1263" s="30"/>
      <c r="D1263" s="42"/>
      <c r="E1263" s="31" t="s">
        <v>901</v>
      </c>
      <c r="F1263" s="32"/>
      <c r="G1263" s="32"/>
      <c r="H1263" s="53">
        <v>7400</v>
      </c>
      <c r="I1263" s="54">
        <v>8387</v>
      </c>
      <c r="J1263" s="53"/>
      <c r="K1263" s="54">
        <f t="shared" si="19"/>
        <v>1.1333783783783784</v>
      </c>
    </row>
    <row r="1264" spans="1:11" hidden="1" x14ac:dyDescent="0.2">
      <c r="A1264" s="2" t="s">
        <v>23</v>
      </c>
      <c r="C1264" s="30"/>
      <c r="D1264" s="42"/>
      <c r="E1264" s="31"/>
      <c r="F1264" s="32" t="s">
        <v>902</v>
      </c>
      <c r="G1264" s="32" t="s">
        <v>903</v>
      </c>
      <c r="H1264" s="53"/>
      <c r="I1264" s="54">
        <v>8387</v>
      </c>
      <c r="J1264" s="53"/>
      <c r="K1264" s="54" t="str">
        <f t="shared" si="19"/>
        <v>***</v>
      </c>
    </row>
    <row r="1265" spans="1:11" x14ac:dyDescent="0.2">
      <c r="A1265" s="2" t="s">
        <v>19</v>
      </c>
      <c r="C1265" s="24" t="s">
        <v>1230</v>
      </c>
      <c r="D1265" s="40" t="s">
        <v>898</v>
      </c>
      <c r="E1265" s="25" t="s">
        <v>899</v>
      </c>
      <c r="F1265" s="26"/>
      <c r="G1265" s="26"/>
      <c r="H1265" s="49">
        <v>2683</v>
      </c>
      <c r="I1265" s="50">
        <v>3337</v>
      </c>
      <c r="J1265" s="49" t="s">
        <v>21</v>
      </c>
      <c r="K1265" s="50">
        <f t="shared" si="19"/>
        <v>1.2437569884457698</v>
      </c>
    </row>
    <row r="1266" spans="1:11" x14ac:dyDescent="0.2">
      <c r="A1266" s="2" t="s">
        <v>22</v>
      </c>
      <c r="C1266" s="27"/>
      <c r="D1266" s="41"/>
      <c r="E1266" s="28" t="s">
        <v>900</v>
      </c>
      <c r="F1266" s="29"/>
      <c r="G1266" s="29"/>
      <c r="H1266" s="51">
        <v>2683</v>
      </c>
      <c r="I1266" s="52">
        <v>3337</v>
      </c>
      <c r="J1266" s="51"/>
      <c r="K1266" s="52">
        <f t="shared" si="19"/>
        <v>1.2437569884457698</v>
      </c>
    </row>
    <row r="1267" spans="1:11" x14ac:dyDescent="0.2">
      <c r="A1267" s="2" t="s">
        <v>23</v>
      </c>
      <c r="C1267" s="30"/>
      <c r="D1267" s="42"/>
      <c r="E1267" s="31" t="s">
        <v>901</v>
      </c>
      <c r="F1267" s="32"/>
      <c r="G1267" s="32"/>
      <c r="H1267" s="53">
        <v>2683</v>
      </c>
      <c r="I1267" s="54">
        <v>3337</v>
      </c>
      <c r="J1267" s="53"/>
      <c r="K1267" s="54">
        <f t="shared" si="19"/>
        <v>1.2437569884457698</v>
      </c>
    </row>
    <row r="1268" spans="1:11" hidden="1" x14ac:dyDescent="0.2">
      <c r="A1268" s="2" t="s">
        <v>23</v>
      </c>
      <c r="C1268" s="30"/>
      <c r="D1268" s="42"/>
      <c r="E1268" s="31"/>
      <c r="F1268" s="32" t="s">
        <v>902</v>
      </c>
      <c r="G1268" s="32" t="s">
        <v>903</v>
      </c>
      <c r="H1268" s="53"/>
      <c r="I1268" s="54">
        <v>3337</v>
      </c>
      <c r="J1268" s="53"/>
      <c r="K1268" s="54" t="str">
        <f t="shared" si="19"/>
        <v>***</v>
      </c>
    </row>
    <row r="1269" spans="1:11" x14ac:dyDescent="0.2">
      <c r="A1269" s="2" t="s">
        <v>19</v>
      </c>
      <c r="C1269" s="24" t="s">
        <v>1231</v>
      </c>
      <c r="D1269" s="40" t="s">
        <v>898</v>
      </c>
      <c r="E1269" s="25" t="s">
        <v>899</v>
      </c>
      <c r="F1269" s="26"/>
      <c r="G1269" s="26"/>
      <c r="H1269" s="49">
        <v>8819</v>
      </c>
      <c r="I1269" s="50">
        <v>10275</v>
      </c>
      <c r="J1269" s="49" t="s">
        <v>21</v>
      </c>
      <c r="K1269" s="50">
        <f t="shared" si="19"/>
        <v>1.1650980836829572</v>
      </c>
    </row>
    <row r="1270" spans="1:11" x14ac:dyDescent="0.2">
      <c r="A1270" s="2" t="s">
        <v>22</v>
      </c>
      <c r="C1270" s="27"/>
      <c r="D1270" s="41"/>
      <c r="E1270" s="28" t="s">
        <v>900</v>
      </c>
      <c r="F1270" s="29"/>
      <c r="G1270" s="29"/>
      <c r="H1270" s="51">
        <v>8819</v>
      </c>
      <c r="I1270" s="52">
        <v>10275</v>
      </c>
      <c r="J1270" s="51"/>
      <c r="K1270" s="52">
        <f t="shared" si="19"/>
        <v>1.1650980836829572</v>
      </c>
    </row>
    <row r="1271" spans="1:11" x14ac:dyDescent="0.2">
      <c r="A1271" s="2" t="s">
        <v>23</v>
      </c>
      <c r="C1271" s="30"/>
      <c r="D1271" s="42"/>
      <c r="E1271" s="31" t="s">
        <v>901</v>
      </c>
      <c r="F1271" s="32"/>
      <c r="G1271" s="32"/>
      <c r="H1271" s="53">
        <v>8819</v>
      </c>
      <c r="I1271" s="54">
        <v>10275</v>
      </c>
      <c r="J1271" s="53"/>
      <c r="K1271" s="54">
        <f t="shared" si="19"/>
        <v>1.1650980836829572</v>
      </c>
    </row>
    <row r="1272" spans="1:11" hidden="1" x14ac:dyDescent="0.2">
      <c r="A1272" s="2" t="s">
        <v>23</v>
      </c>
      <c r="C1272" s="30"/>
      <c r="D1272" s="42"/>
      <c r="E1272" s="31"/>
      <c r="F1272" s="32" t="s">
        <v>902</v>
      </c>
      <c r="G1272" s="32" t="s">
        <v>903</v>
      </c>
      <c r="H1272" s="53"/>
      <c r="I1272" s="54">
        <v>10275</v>
      </c>
      <c r="J1272" s="53"/>
      <c r="K1272" s="54" t="str">
        <f t="shared" si="19"/>
        <v>***</v>
      </c>
    </row>
    <row r="1273" spans="1:11" x14ac:dyDescent="0.2">
      <c r="A1273" s="2" t="s">
        <v>19</v>
      </c>
      <c r="C1273" s="24" t="s">
        <v>1232</v>
      </c>
      <c r="D1273" s="40" t="s">
        <v>898</v>
      </c>
      <c r="E1273" s="25" t="s">
        <v>899</v>
      </c>
      <c r="F1273" s="26"/>
      <c r="G1273" s="26"/>
      <c r="H1273" s="49">
        <v>6507</v>
      </c>
      <c r="I1273" s="50">
        <v>7374</v>
      </c>
      <c r="J1273" s="49" t="s">
        <v>21</v>
      </c>
      <c r="K1273" s="50">
        <f t="shared" si="19"/>
        <v>1.1332411249423697</v>
      </c>
    </row>
    <row r="1274" spans="1:11" x14ac:dyDescent="0.2">
      <c r="A1274" s="2" t="s">
        <v>22</v>
      </c>
      <c r="C1274" s="27"/>
      <c r="D1274" s="41"/>
      <c r="E1274" s="28" t="s">
        <v>900</v>
      </c>
      <c r="F1274" s="29"/>
      <c r="G1274" s="29"/>
      <c r="H1274" s="51">
        <v>6507</v>
      </c>
      <c r="I1274" s="52">
        <v>7374</v>
      </c>
      <c r="J1274" s="51"/>
      <c r="K1274" s="52">
        <f t="shared" si="19"/>
        <v>1.1332411249423697</v>
      </c>
    </row>
    <row r="1275" spans="1:11" x14ac:dyDescent="0.2">
      <c r="A1275" s="2" t="s">
        <v>23</v>
      </c>
      <c r="C1275" s="30"/>
      <c r="D1275" s="42"/>
      <c r="E1275" s="31" t="s">
        <v>901</v>
      </c>
      <c r="F1275" s="32"/>
      <c r="G1275" s="32"/>
      <c r="H1275" s="53">
        <v>6507</v>
      </c>
      <c r="I1275" s="54">
        <v>7374</v>
      </c>
      <c r="J1275" s="53"/>
      <c r="K1275" s="54">
        <f t="shared" si="19"/>
        <v>1.1332411249423697</v>
      </c>
    </row>
    <row r="1276" spans="1:11" hidden="1" x14ac:dyDescent="0.2">
      <c r="A1276" s="2" t="s">
        <v>23</v>
      </c>
      <c r="C1276" s="30"/>
      <c r="D1276" s="42"/>
      <c r="E1276" s="31"/>
      <c r="F1276" s="32" t="s">
        <v>902</v>
      </c>
      <c r="G1276" s="32" t="s">
        <v>903</v>
      </c>
      <c r="H1276" s="53"/>
      <c r="I1276" s="54">
        <v>7374</v>
      </c>
      <c r="J1276" s="53"/>
      <c r="K1276" s="54" t="str">
        <f t="shared" si="19"/>
        <v>***</v>
      </c>
    </row>
    <row r="1277" spans="1:11" x14ac:dyDescent="0.2">
      <c r="A1277" s="2" t="s">
        <v>19</v>
      </c>
      <c r="C1277" s="24" t="s">
        <v>1233</v>
      </c>
      <c r="D1277" s="40" t="s">
        <v>898</v>
      </c>
      <c r="E1277" s="25" t="s">
        <v>899</v>
      </c>
      <c r="F1277" s="26"/>
      <c r="G1277" s="26"/>
      <c r="H1277" s="49">
        <v>7365</v>
      </c>
      <c r="I1277" s="50">
        <v>8452</v>
      </c>
      <c r="J1277" s="49" t="s">
        <v>21</v>
      </c>
      <c r="K1277" s="50">
        <f t="shared" si="19"/>
        <v>1.1475899524779363</v>
      </c>
    </row>
    <row r="1278" spans="1:11" x14ac:dyDescent="0.2">
      <c r="A1278" s="2" t="s">
        <v>22</v>
      </c>
      <c r="C1278" s="27"/>
      <c r="D1278" s="41"/>
      <c r="E1278" s="28" t="s">
        <v>900</v>
      </c>
      <c r="F1278" s="29"/>
      <c r="G1278" s="29"/>
      <c r="H1278" s="51">
        <v>7365</v>
      </c>
      <c r="I1278" s="52">
        <v>8452</v>
      </c>
      <c r="J1278" s="51"/>
      <c r="K1278" s="52">
        <f t="shared" si="19"/>
        <v>1.1475899524779363</v>
      </c>
    </row>
    <row r="1279" spans="1:11" x14ac:dyDescent="0.2">
      <c r="A1279" s="2" t="s">
        <v>23</v>
      </c>
      <c r="C1279" s="30"/>
      <c r="D1279" s="42"/>
      <c r="E1279" s="31" t="s">
        <v>901</v>
      </c>
      <c r="F1279" s="32"/>
      <c r="G1279" s="32"/>
      <c r="H1279" s="53">
        <v>7365</v>
      </c>
      <c r="I1279" s="54">
        <v>8452</v>
      </c>
      <c r="J1279" s="53"/>
      <c r="K1279" s="54">
        <f t="shared" si="19"/>
        <v>1.1475899524779363</v>
      </c>
    </row>
    <row r="1280" spans="1:11" hidden="1" x14ac:dyDescent="0.2">
      <c r="A1280" s="2" t="s">
        <v>23</v>
      </c>
      <c r="C1280" s="30"/>
      <c r="D1280" s="42"/>
      <c r="E1280" s="31"/>
      <c r="F1280" s="32" t="s">
        <v>902</v>
      </c>
      <c r="G1280" s="32" t="s">
        <v>903</v>
      </c>
      <c r="H1280" s="53"/>
      <c r="I1280" s="54">
        <v>8452</v>
      </c>
      <c r="J1280" s="53"/>
      <c r="K1280" s="54" t="str">
        <f t="shared" si="19"/>
        <v>***</v>
      </c>
    </row>
    <row r="1281" spans="1:11" x14ac:dyDescent="0.2">
      <c r="A1281" s="2" t="s">
        <v>19</v>
      </c>
      <c r="C1281" s="24" t="s">
        <v>1234</v>
      </c>
      <c r="D1281" s="40" t="s">
        <v>898</v>
      </c>
      <c r="E1281" s="25" t="s">
        <v>899</v>
      </c>
      <c r="F1281" s="26"/>
      <c r="G1281" s="26"/>
      <c r="H1281" s="49">
        <v>11346</v>
      </c>
      <c r="I1281" s="50">
        <v>12902</v>
      </c>
      <c r="J1281" s="49" t="s">
        <v>21</v>
      </c>
      <c r="K1281" s="50">
        <f t="shared" si="19"/>
        <v>1.1371408425876961</v>
      </c>
    </row>
    <row r="1282" spans="1:11" x14ac:dyDescent="0.2">
      <c r="A1282" s="2" t="s">
        <v>22</v>
      </c>
      <c r="C1282" s="27"/>
      <c r="D1282" s="41"/>
      <c r="E1282" s="28" t="s">
        <v>900</v>
      </c>
      <c r="F1282" s="29"/>
      <c r="G1282" s="29"/>
      <c r="H1282" s="51">
        <v>11346</v>
      </c>
      <c r="I1282" s="52">
        <v>12902</v>
      </c>
      <c r="J1282" s="51"/>
      <c r="K1282" s="52">
        <f t="shared" si="19"/>
        <v>1.1371408425876961</v>
      </c>
    </row>
    <row r="1283" spans="1:11" x14ac:dyDescent="0.2">
      <c r="A1283" s="2" t="s">
        <v>23</v>
      </c>
      <c r="C1283" s="30"/>
      <c r="D1283" s="42"/>
      <c r="E1283" s="31" t="s">
        <v>901</v>
      </c>
      <c r="F1283" s="32"/>
      <c r="G1283" s="32"/>
      <c r="H1283" s="53">
        <v>11346</v>
      </c>
      <c r="I1283" s="54">
        <v>12902</v>
      </c>
      <c r="J1283" s="53"/>
      <c r="K1283" s="54">
        <f t="shared" si="19"/>
        <v>1.1371408425876961</v>
      </c>
    </row>
    <row r="1284" spans="1:11" hidden="1" x14ac:dyDescent="0.2">
      <c r="A1284" s="2" t="s">
        <v>23</v>
      </c>
      <c r="C1284" s="30"/>
      <c r="D1284" s="42"/>
      <c r="E1284" s="31"/>
      <c r="F1284" s="32" t="s">
        <v>902</v>
      </c>
      <c r="G1284" s="32" t="s">
        <v>903</v>
      </c>
      <c r="H1284" s="53"/>
      <c r="I1284" s="54">
        <v>12902</v>
      </c>
      <c r="J1284" s="53"/>
      <c r="K1284" s="54" t="str">
        <f t="shared" si="19"/>
        <v>***</v>
      </c>
    </row>
    <row r="1285" spans="1:11" x14ac:dyDescent="0.2">
      <c r="A1285" s="2" t="s">
        <v>19</v>
      </c>
      <c r="C1285" s="24" t="s">
        <v>1235</v>
      </c>
      <c r="D1285" s="40" t="s">
        <v>898</v>
      </c>
      <c r="E1285" s="25" t="s">
        <v>899</v>
      </c>
      <c r="F1285" s="26"/>
      <c r="G1285" s="26"/>
      <c r="H1285" s="49">
        <v>8015</v>
      </c>
      <c r="I1285" s="50">
        <v>9148</v>
      </c>
      <c r="J1285" s="49" t="s">
        <v>21</v>
      </c>
      <c r="K1285" s="50">
        <f t="shared" si="19"/>
        <v>1.1413599500935745</v>
      </c>
    </row>
    <row r="1286" spans="1:11" x14ac:dyDescent="0.2">
      <c r="A1286" s="2" t="s">
        <v>22</v>
      </c>
      <c r="C1286" s="27"/>
      <c r="D1286" s="41"/>
      <c r="E1286" s="28" t="s">
        <v>900</v>
      </c>
      <c r="F1286" s="29"/>
      <c r="G1286" s="29"/>
      <c r="H1286" s="51">
        <v>8015</v>
      </c>
      <c r="I1286" s="52">
        <v>9148</v>
      </c>
      <c r="J1286" s="51"/>
      <c r="K1286" s="52">
        <f t="shared" si="19"/>
        <v>1.1413599500935745</v>
      </c>
    </row>
    <row r="1287" spans="1:11" x14ac:dyDescent="0.2">
      <c r="A1287" s="2" t="s">
        <v>23</v>
      </c>
      <c r="C1287" s="30"/>
      <c r="D1287" s="42"/>
      <c r="E1287" s="31" t="s">
        <v>901</v>
      </c>
      <c r="F1287" s="32"/>
      <c r="G1287" s="32"/>
      <c r="H1287" s="53">
        <v>8015</v>
      </c>
      <c r="I1287" s="54">
        <v>9148</v>
      </c>
      <c r="J1287" s="53"/>
      <c r="K1287" s="54">
        <f t="shared" si="19"/>
        <v>1.1413599500935745</v>
      </c>
    </row>
    <row r="1288" spans="1:11" hidden="1" x14ac:dyDescent="0.2">
      <c r="A1288" s="2" t="s">
        <v>23</v>
      </c>
      <c r="C1288" s="30"/>
      <c r="D1288" s="42"/>
      <c r="E1288" s="31"/>
      <c r="F1288" s="32" t="s">
        <v>902</v>
      </c>
      <c r="G1288" s="32" t="s">
        <v>903</v>
      </c>
      <c r="H1288" s="53"/>
      <c r="I1288" s="54">
        <v>9148</v>
      </c>
      <c r="J1288" s="53"/>
      <c r="K1288" s="54" t="str">
        <f t="shared" si="19"/>
        <v>***</v>
      </c>
    </row>
    <row r="1289" spans="1:11" x14ac:dyDescent="0.2">
      <c r="A1289" s="2" t="s">
        <v>19</v>
      </c>
      <c r="C1289" s="24" t="s">
        <v>1236</v>
      </c>
      <c r="D1289" s="40" t="s">
        <v>898</v>
      </c>
      <c r="E1289" s="25" t="s">
        <v>899</v>
      </c>
      <c r="F1289" s="26"/>
      <c r="G1289" s="26"/>
      <c r="H1289" s="49">
        <v>17189</v>
      </c>
      <c r="I1289" s="50">
        <v>19746</v>
      </c>
      <c r="J1289" s="49" t="s">
        <v>21</v>
      </c>
      <c r="K1289" s="50">
        <f t="shared" si="19"/>
        <v>1.1487579265809529</v>
      </c>
    </row>
    <row r="1290" spans="1:11" x14ac:dyDescent="0.2">
      <c r="A1290" s="2" t="s">
        <v>22</v>
      </c>
      <c r="C1290" s="27"/>
      <c r="D1290" s="41"/>
      <c r="E1290" s="28" t="s">
        <v>900</v>
      </c>
      <c r="F1290" s="29"/>
      <c r="G1290" s="29"/>
      <c r="H1290" s="51">
        <v>17189</v>
      </c>
      <c r="I1290" s="52">
        <v>19746</v>
      </c>
      <c r="J1290" s="51"/>
      <c r="K1290" s="52">
        <f t="shared" si="19"/>
        <v>1.1487579265809529</v>
      </c>
    </row>
    <row r="1291" spans="1:11" x14ac:dyDescent="0.2">
      <c r="A1291" s="2" t="s">
        <v>23</v>
      </c>
      <c r="C1291" s="30"/>
      <c r="D1291" s="42"/>
      <c r="E1291" s="31" t="s">
        <v>901</v>
      </c>
      <c r="F1291" s="32"/>
      <c r="G1291" s="32"/>
      <c r="H1291" s="53">
        <v>17189</v>
      </c>
      <c r="I1291" s="54">
        <v>19746</v>
      </c>
      <c r="J1291" s="53"/>
      <c r="K1291" s="54">
        <f t="shared" si="19"/>
        <v>1.1487579265809529</v>
      </c>
    </row>
    <row r="1292" spans="1:11" hidden="1" x14ac:dyDescent="0.2">
      <c r="A1292" s="2" t="s">
        <v>23</v>
      </c>
      <c r="C1292" s="30"/>
      <c r="D1292" s="42"/>
      <c r="E1292" s="31"/>
      <c r="F1292" s="32" t="s">
        <v>902</v>
      </c>
      <c r="G1292" s="32" t="s">
        <v>903</v>
      </c>
      <c r="H1292" s="53"/>
      <c r="I1292" s="54">
        <v>19746</v>
      </c>
      <c r="J1292" s="53"/>
      <c r="K1292" s="54" t="str">
        <f t="shared" si="19"/>
        <v>***</v>
      </c>
    </row>
    <row r="1293" spans="1:11" x14ac:dyDescent="0.2">
      <c r="A1293" s="2" t="s">
        <v>19</v>
      </c>
      <c r="C1293" s="24" t="s">
        <v>1237</v>
      </c>
      <c r="D1293" s="40" t="s">
        <v>898</v>
      </c>
      <c r="E1293" s="25" t="s">
        <v>899</v>
      </c>
      <c r="F1293" s="26"/>
      <c r="G1293" s="26"/>
      <c r="H1293" s="49">
        <v>10351</v>
      </c>
      <c r="I1293" s="50">
        <v>11618</v>
      </c>
      <c r="J1293" s="49" t="s">
        <v>21</v>
      </c>
      <c r="K1293" s="50">
        <f t="shared" si="19"/>
        <v>1.1224036324992754</v>
      </c>
    </row>
    <row r="1294" spans="1:11" x14ac:dyDescent="0.2">
      <c r="A1294" s="2" t="s">
        <v>22</v>
      </c>
      <c r="C1294" s="27"/>
      <c r="D1294" s="41"/>
      <c r="E1294" s="28" t="s">
        <v>900</v>
      </c>
      <c r="F1294" s="29"/>
      <c r="G1294" s="29"/>
      <c r="H1294" s="51">
        <v>10351</v>
      </c>
      <c r="I1294" s="52">
        <v>11618</v>
      </c>
      <c r="J1294" s="51"/>
      <c r="K1294" s="52">
        <f t="shared" ref="K1294:K1357" si="20">IF(H1294=0,"***",I1294/H1294)</f>
        <v>1.1224036324992754</v>
      </c>
    </row>
    <row r="1295" spans="1:11" x14ac:dyDescent="0.2">
      <c r="A1295" s="2" t="s">
        <v>23</v>
      </c>
      <c r="C1295" s="30"/>
      <c r="D1295" s="42"/>
      <c r="E1295" s="31" t="s">
        <v>901</v>
      </c>
      <c r="F1295" s="32"/>
      <c r="G1295" s="32"/>
      <c r="H1295" s="53">
        <v>10351</v>
      </c>
      <c r="I1295" s="54">
        <v>11618</v>
      </c>
      <c r="J1295" s="53"/>
      <c r="K1295" s="54">
        <f t="shared" si="20"/>
        <v>1.1224036324992754</v>
      </c>
    </row>
    <row r="1296" spans="1:11" hidden="1" x14ac:dyDescent="0.2">
      <c r="A1296" s="2" t="s">
        <v>23</v>
      </c>
      <c r="C1296" s="30"/>
      <c r="D1296" s="42"/>
      <c r="E1296" s="31"/>
      <c r="F1296" s="32" t="s">
        <v>902</v>
      </c>
      <c r="G1296" s="32" t="s">
        <v>903</v>
      </c>
      <c r="H1296" s="53"/>
      <c r="I1296" s="54">
        <v>11618</v>
      </c>
      <c r="J1296" s="53"/>
      <c r="K1296" s="54" t="str">
        <f t="shared" si="20"/>
        <v>***</v>
      </c>
    </row>
    <row r="1297" spans="1:11" x14ac:dyDescent="0.2">
      <c r="A1297" s="2" t="s">
        <v>19</v>
      </c>
      <c r="C1297" s="24" t="s">
        <v>1238</v>
      </c>
      <c r="D1297" s="40" t="s">
        <v>898</v>
      </c>
      <c r="E1297" s="25" t="s">
        <v>899</v>
      </c>
      <c r="F1297" s="26"/>
      <c r="G1297" s="26"/>
      <c r="H1297" s="49">
        <v>9353</v>
      </c>
      <c r="I1297" s="50">
        <v>11123</v>
      </c>
      <c r="J1297" s="49" t="s">
        <v>21</v>
      </c>
      <c r="K1297" s="50">
        <f t="shared" si="20"/>
        <v>1.1892440928044479</v>
      </c>
    </row>
    <row r="1298" spans="1:11" x14ac:dyDescent="0.2">
      <c r="A1298" s="2" t="s">
        <v>22</v>
      </c>
      <c r="C1298" s="27"/>
      <c r="D1298" s="41"/>
      <c r="E1298" s="28" t="s">
        <v>900</v>
      </c>
      <c r="F1298" s="29"/>
      <c r="G1298" s="29"/>
      <c r="H1298" s="51">
        <v>9353</v>
      </c>
      <c r="I1298" s="52">
        <v>11123</v>
      </c>
      <c r="J1298" s="51"/>
      <c r="K1298" s="52">
        <f t="shared" si="20"/>
        <v>1.1892440928044479</v>
      </c>
    </row>
    <row r="1299" spans="1:11" x14ac:dyDescent="0.2">
      <c r="A1299" s="2" t="s">
        <v>23</v>
      </c>
      <c r="C1299" s="30"/>
      <c r="D1299" s="42"/>
      <c r="E1299" s="31" t="s">
        <v>901</v>
      </c>
      <c r="F1299" s="32"/>
      <c r="G1299" s="32"/>
      <c r="H1299" s="53">
        <v>9353</v>
      </c>
      <c r="I1299" s="54">
        <v>11123</v>
      </c>
      <c r="J1299" s="53"/>
      <c r="K1299" s="54">
        <f t="shared" si="20"/>
        <v>1.1892440928044479</v>
      </c>
    </row>
    <row r="1300" spans="1:11" hidden="1" x14ac:dyDescent="0.2">
      <c r="A1300" s="2" t="s">
        <v>23</v>
      </c>
      <c r="C1300" s="30"/>
      <c r="D1300" s="42"/>
      <c r="E1300" s="31"/>
      <c r="F1300" s="32" t="s">
        <v>902</v>
      </c>
      <c r="G1300" s="32" t="s">
        <v>903</v>
      </c>
      <c r="H1300" s="53"/>
      <c r="I1300" s="54">
        <v>11123</v>
      </c>
      <c r="J1300" s="53"/>
      <c r="K1300" s="54" t="str">
        <f t="shared" si="20"/>
        <v>***</v>
      </c>
    </row>
    <row r="1301" spans="1:11" x14ac:dyDescent="0.2">
      <c r="A1301" s="2" t="s">
        <v>19</v>
      </c>
      <c r="C1301" s="24" t="s">
        <v>1239</v>
      </c>
      <c r="D1301" s="40" t="s">
        <v>898</v>
      </c>
      <c r="E1301" s="25" t="s">
        <v>899</v>
      </c>
      <c r="F1301" s="26"/>
      <c r="G1301" s="26"/>
      <c r="H1301" s="49">
        <v>12391</v>
      </c>
      <c r="I1301" s="50">
        <v>14064</v>
      </c>
      <c r="J1301" s="49" t="s">
        <v>21</v>
      </c>
      <c r="K1301" s="50">
        <f t="shared" si="20"/>
        <v>1.1350173513033655</v>
      </c>
    </row>
    <row r="1302" spans="1:11" x14ac:dyDescent="0.2">
      <c r="A1302" s="2" t="s">
        <v>22</v>
      </c>
      <c r="C1302" s="27"/>
      <c r="D1302" s="41"/>
      <c r="E1302" s="28" t="s">
        <v>900</v>
      </c>
      <c r="F1302" s="29"/>
      <c r="G1302" s="29"/>
      <c r="H1302" s="51">
        <v>12391</v>
      </c>
      <c r="I1302" s="52">
        <v>14064</v>
      </c>
      <c r="J1302" s="51"/>
      <c r="K1302" s="52">
        <f t="shared" si="20"/>
        <v>1.1350173513033655</v>
      </c>
    </row>
    <row r="1303" spans="1:11" x14ac:dyDescent="0.2">
      <c r="A1303" s="2" t="s">
        <v>23</v>
      </c>
      <c r="C1303" s="30"/>
      <c r="D1303" s="42"/>
      <c r="E1303" s="31" t="s">
        <v>901</v>
      </c>
      <c r="F1303" s="32"/>
      <c r="G1303" s="32"/>
      <c r="H1303" s="53">
        <v>12391</v>
      </c>
      <c r="I1303" s="54">
        <v>14064</v>
      </c>
      <c r="J1303" s="53"/>
      <c r="K1303" s="54">
        <f t="shared" si="20"/>
        <v>1.1350173513033655</v>
      </c>
    </row>
    <row r="1304" spans="1:11" hidden="1" x14ac:dyDescent="0.2">
      <c r="A1304" s="2" t="s">
        <v>23</v>
      </c>
      <c r="C1304" s="30"/>
      <c r="D1304" s="42"/>
      <c r="E1304" s="31"/>
      <c r="F1304" s="32" t="s">
        <v>902</v>
      </c>
      <c r="G1304" s="32" t="s">
        <v>903</v>
      </c>
      <c r="H1304" s="53"/>
      <c r="I1304" s="54">
        <v>14064</v>
      </c>
      <c r="J1304" s="53"/>
      <c r="K1304" s="54" t="str">
        <f t="shared" si="20"/>
        <v>***</v>
      </c>
    </row>
    <row r="1305" spans="1:11" x14ac:dyDescent="0.2">
      <c r="A1305" s="2" t="s">
        <v>19</v>
      </c>
      <c r="C1305" s="24" t="s">
        <v>1240</v>
      </c>
      <c r="D1305" s="40" t="s">
        <v>898</v>
      </c>
      <c r="E1305" s="25" t="s">
        <v>899</v>
      </c>
      <c r="F1305" s="26"/>
      <c r="G1305" s="26"/>
      <c r="H1305" s="49">
        <v>10663</v>
      </c>
      <c r="I1305" s="50">
        <v>12824</v>
      </c>
      <c r="J1305" s="49" t="s">
        <v>21</v>
      </c>
      <c r="K1305" s="50">
        <f t="shared" si="20"/>
        <v>1.2026634155490949</v>
      </c>
    </row>
    <row r="1306" spans="1:11" x14ac:dyDescent="0.2">
      <c r="A1306" s="2" t="s">
        <v>22</v>
      </c>
      <c r="C1306" s="27"/>
      <c r="D1306" s="41"/>
      <c r="E1306" s="28" t="s">
        <v>900</v>
      </c>
      <c r="F1306" s="29"/>
      <c r="G1306" s="29"/>
      <c r="H1306" s="51">
        <v>10663</v>
      </c>
      <c r="I1306" s="52">
        <v>12824</v>
      </c>
      <c r="J1306" s="51"/>
      <c r="K1306" s="52">
        <f t="shared" si="20"/>
        <v>1.2026634155490949</v>
      </c>
    </row>
    <row r="1307" spans="1:11" x14ac:dyDescent="0.2">
      <c r="A1307" s="2" t="s">
        <v>23</v>
      </c>
      <c r="C1307" s="30"/>
      <c r="D1307" s="42"/>
      <c r="E1307" s="31" t="s">
        <v>901</v>
      </c>
      <c r="F1307" s="32"/>
      <c r="G1307" s="32"/>
      <c r="H1307" s="53">
        <v>10663</v>
      </c>
      <c r="I1307" s="54">
        <v>12824</v>
      </c>
      <c r="J1307" s="53"/>
      <c r="K1307" s="54">
        <f t="shared" si="20"/>
        <v>1.2026634155490949</v>
      </c>
    </row>
    <row r="1308" spans="1:11" hidden="1" x14ac:dyDescent="0.2">
      <c r="A1308" s="2" t="s">
        <v>23</v>
      </c>
      <c r="C1308" s="30"/>
      <c r="D1308" s="42"/>
      <c r="E1308" s="31"/>
      <c r="F1308" s="32" t="s">
        <v>902</v>
      </c>
      <c r="G1308" s="32" t="s">
        <v>903</v>
      </c>
      <c r="H1308" s="53"/>
      <c r="I1308" s="54">
        <v>12824</v>
      </c>
      <c r="J1308" s="53"/>
      <c r="K1308" s="54" t="str">
        <f t="shared" si="20"/>
        <v>***</v>
      </c>
    </row>
    <row r="1309" spans="1:11" x14ac:dyDescent="0.2">
      <c r="A1309" s="2" t="s">
        <v>19</v>
      </c>
      <c r="C1309" s="24" t="s">
        <v>1241</v>
      </c>
      <c r="D1309" s="40" t="s">
        <v>898</v>
      </c>
      <c r="E1309" s="25" t="s">
        <v>899</v>
      </c>
      <c r="F1309" s="26"/>
      <c r="G1309" s="26"/>
      <c r="H1309" s="49">
        <v>4552</v>
      </c>
      <c r="I1309" s="50">
        <v>5794</v>
      </c>
      <c r="J1309" s="49" t="s">
        <v>21</v>
      </c>
      <c r="K1309" s="50">
        <f t="shared" si="20"/>
        <v>1.2728471001757469</v>
      </c>
    </row>
    <row r="1310" spans="1:11" x14ac:dyDescent="0.2">
      <c r="A1310" s="2" t="s">
        <v>22</v>
      </c>
      <c r="C1310" s="27"/>
      <c r="D1310" s="41"/>
      <c r="E1310" s="28" t="s">
        <v>900</v>
      </c>
      <c r="F1310" s="29"/>
      <c r="G1310" s="29"/>
      <c r="H1310" s="51">
        <v>4552</v>
      </c>
      <c r="I1310" s="52">
        <v>5794</v>
      </c>
      <c r="J1310" s="51"/>
      <c r="K1310" s="52">
        <f t="shared" si="20"/>
        <v>1.2728471001757469</v>
      </c>
    </row>
    <row r="1311" spans="1:11" x14ac:dyDescent="0.2">
      <c r="A1311" s="2" t="s">
        <v>23</v>
      </c>
      <c r="C1311" s="30"/>
      <c r="D1311" s="42"/>
      <c r="E1311" s="31" t="s">
        <v>901</v>
      </c>
      <c r="F1311" s="32"/>
      <c r="G1311" s="32"/>
      <c r="H1311" s="53">
        <v>4552</v>
      </c>
      <c r="I1311" s="54">
        <v>5794</v>
      </c>
      <c r="J1311" s="53"/>
      <c r="K1311" s="54">
        <f t="shared" si="20"/>
        <v>1.2728471001757469</v>
      </c>
    </row>
    <row r="1312" spans="1:11" hidden="1" x14ac:dyDescent="0.2">
      <c r="A1312" s="2" t="s">
        <v>23</v>
      </c>
      <c r="C1312" s="30"/>
      <c r="D1312" s="42"/>
      <c r="E1312" s="31"/>
      <c r="F1312" s="32" t="s">
        <v>902</v>
      </c>
      <c r="G1312" s="32" t="s">
        <v>903</v>
      </c>
      <c r="H1312" s="53"/>
      <c r="I1312" s="54">
        <v>5794</v>
      </c>
      <c r="J1312" s="53"/>
      <c r="K1312" s="54" t="str">
        <f t="shared" si="20"/>
        <v>***</v>
      </c>
    </row>
    <row r="1313" spans="1:11" x14ac:dyDescent="0.2">
      <c r="A1313" s="2" t="s">
        <v>19</v>
      </c>
      <c r="C1313" s="24" t="s">
        <v>1242</v>
      </c>
      <c r="D1313" s="40" t="s">
        <v>898</v>
      </c>
      <c r="E1313" s="25" t="s">
        <v>899</v>
      </c>
      <c r="F1313" s="26"/>
      <c r="G1313" s="26"/>
      <c r="H1313" s="49">
        <v>5543</v>
      </c>
      <c r="I1313" s="50">
        <v>6444</v>
      </c>
      <c r="J1313" s="49" t="s">
        <v>21</v>
      </c>
      <c r="K1313" s="50">
        <f t="shared" si="20"/>
        <v>1.1625473570268807</v>
      </c>
    </row>
    <row r="1314" spans="1:11" x14ac:dyDescent="0.2">
      <c r="A1314" s="2" t="s">
        <v>22</v>
      </c>
      <c r="C1314" s="27"/>
      <c r="D1314" s="41"/>
      <c r="E1314" s="28" t="s">
        <v>900</v>
      </c>
      <c r="F1314" s="29"/>
      <c r="G1314" s="29"/>
      <c r="H1314" s="51">
        <v>5543</v>
      </c>
      <c r="I1314" s="52">
        <v>6444</v>
      </c>
      <c r="J1314" s="51"/>
      <c r="K1314" s="52">
        <f t="shared" si="20"/>
        <v>1.1625473570268807</v>
      </c>
    </row>
    <row r="1315" spans="1:11" x14ac:dyDescent="0.2">
      <c r="A1315" s="2" t="s">
        <v>23</v>
      </c>
      <c r="C1315" s="30"/>
      <c r="D1315" s="42"/>
      <c r="E1315" s="31" t="s">
        <v>901</v>
      </c>
      <c r="F1315" s="32"/>
      <c r="G1315" s="32"/>
      <c r="H1315" s="53">
        <v>5543</v>
      </c>
      <c r="I1315" s="54">
        <v>6444</v>
      </c>
      <c r="J1315" s="53"/>
      <c r="K1315" s="54">
        <f t="shared" si="20"/>
        <v>1.1625473570268807</v>
      </c>
    </row>
    <row r="1316" spans="1:11" hidden="1" x14ac:dyDescent="0.2">
      <c r="A1316" s="2" t="s">
        <v>23</v>
      </c>
      <c r="C1316" s="30"/>
      <c r="D1316" s="42"/>
      <c r="E1316" s="31"/>
      <c r="F1316" s="32" t="s">
        <v>902</v>
      </c>
      <c r="G1316" s="32" t="s">
        <v>903</v>
      </c>
      <c r="H1316" s="53"/>
      <c r="I1316" s="54">
        <v>6444</v>
      </c>
      <c r="J1316" s="53"/>
      <c r="K1316" s="54" t="str">
        <f t="shared" si="20"/>
        <v>***</v>
      </c>
    </row>
    <row r="1317" spans="1:11" x14ac:dyDescent="0.2">
      <c r="A1317" s="2" t="s">
        <v>19</v>
      </c>
      <c r="C1317" s="24" t="s">
        <v>1243</v>
      </c>
      <c r="D1317" s="40" t="s">
        <v>898</v>
      </c>
      <c r="E1317" s="25" t="s">
        <v>899</v>
      </c>
      <c r="F1317" s="26"/>
      <c r="G1317" s="26"/>
      <c r="H1317" s="49">
        <v>6106</v>
      </c>
      <c r="I1317" s="50">
        <v>7375</v>
      </c>
      <c r="J1317" s="49" t="s">
        <v>21</v>
      </c>
      <c r="K1317" s="50">
        <f t="shared" si="20"/>
        <v>1.2078283655420898</v>
      </c>
    </row>
    <row r="1318" spans="1:11" x14ac:dyDescent="0.2">
      <c r="A1318" s="2" t="s">
        <v>22</v>
      </c>
      <c r="C1318" s="27"/>
      <c r="D1318" s="41"/>
      <c r="E1318" s="28" t="s">
        <v>900</v>
      </c>
      <c r="F1318" s="29"/>
      <c r="G1318" s="29"/>
      <c r="H1318" s="51">
        <v>6106</v>
      </c>
      <c r="I1318" s="52">
        <v>7375</v>
      </c>
      <c r="J1318" s="51"/>
      <c r="K1318" s="52">
        <f t="shared" si="20"/>
        <v>1.2078283655420898</v>
      </c>
    </row>
    <row r="1319" spans="1:11" x14ac:dyDescent="0.2">
      <c r="A1319" s="2" t="s">
        <v>23</v>
      </c>
      <c r="C1319" s="30"/>
      <c r="D1319" s="42"/>
      <c r="E1319" s="31" t="s">
        <v>901</v>
      </c>
      <c r="F1319" s="32"/>
      <c r="G1319" s="32"/>
      <c r="H1319" s="53">
        <v>6106</v>
      </c>
      <c r="I1319" s="54">
        <v>7375</v>
      </c>
      <c r="J1319" s="53"/>
      <c r="K1319" s="54">
        <f t="shared" si="20"/>
        <v>1.2078283655420898</v>
      </c>
    </row>
    <row r="1320" spans="1:11" hidden="1" x14ac:dyDescent="0.2">
      <c r="A1320" s="2" t="s">
        <v>23</v>
      </c>
      <c r="C1320" s="30"/>
      <c r="D1320" s="42"/>
      <c r="E1320" s="31"/>
      <c r="F1320" s="32" t="s">
        <v>902</v>
      </c>
      <c r="G1320" s="32" t="s">
        <v>903</v>
      </c>
      <c r="H1320" s="53"/>
      <c r="I1320" s="54">
        <v>7375</v>
      </c>
      <c r="J1320" s="53"/>
      <c r="K1320" s="54" t="str">
        <f t="shared" si="20"/>
        <v>***</v>
      </c>
    </row>
    <row r="1321" spans="1:11" x14ac:dyDescent="0.2">
      <c r="A1321" s="2" t="s">
        <v>19</v>
      </c>
      <c r="C1321" s="24" t="s">
        <v>1244</v>
      </c>
      <c r="D1321" s="40" t="s">
        <v>898</v>
      </c>
      <c r="E1321" s="25" t="s">
        <v>899</v>
      </c>
      <c r="F1321" s="26"/>
      <c r="G1321" s="26"/>
      <c r="H1321" s="49">
        <v>6388</v>
      </c>
      <c r="I1321" s="50">
        <v>6825</v>
      </c>
      <c r="J1321" s="49" t="s">
        <v>21</v>
      </c>
      <c r="K1321" s="50">
        <f t="shared" si="20"/>
        <v>1.0684095178459612</v>
      </c>
    </row>
    <row r="1322" spans="1:11" x14ac:dyDescent="0.2">
      <c r="A1322" s="2" t="s">
        <v>22</v>
      </c>
      <c r="C1322" s="27"/>
      <c r="D1322" s="41"/>
      <c r="E1322" s="28" t="s">
        <v>900</v>
      </c>
      <c r="F1322" s="29"/>
      <c r="G1322" s="29"/>
      <c r="H1322" s="51">
        <v>6388</v>
      </c>
      <c r="I1322" s="52">
        <v>6825</v>
      </c>
      <c r="J1322" s="51"/>
      <c r="K1322" s="52">
        <f t="shared" si="20"/>
        <v>1.0684095178459612</v>
      </c>
    </row>
    <row r="1323" spans="1:11" x14ac:dyDescent="0.2">
      <c r="A1323" s="2" t="s">
        <v>23</v>
      </c>
      <c r="C1323" s="30"/>
      <c r="D1323" s="42"/>
      <c r="E1323" s="31" t="s">
        <v>901</v>
      </c>
      <c r="F1323" s="32"/>
      <c r="G1323" s="32"/>
      <c r="H1323" s="53">
        <v>6388</v>
      </c>
      <c r="I1323" s="54">
        <v>6825</v>
      </c>
      <c r="J1323" s="53"/>
      <c r="K1323" s="54">
        <f t="shared" si="20"/>
        <v>1.0684095178459612</v>
      </c>
    </row>
    <row r="1324" spans="1:11" hidden="1" x14ac:dyDescent="0.2">
      <c r="A1324" s="2" t="s">
        <v>23</v>
      </c>
      <c r="C1324" s="30"/>
      <c r="D1324" s="42"/>
      <c r="E1324" s="31"/>
      <c r="F1324" s="32" t="s">
        <v>902</v>
      </c>
      <c r="G1324" s="32" t="s">
        <v>903</v>
      </c>
      <c r="H1324" s="53"/>
      <c r="I1324" s="54">
        <v>6825</v>
      </c>
      <c r="J1324" s="53"/>
      <c r="K1324" s="54" t="str">
        <f t="shared" si="20"/>
        <v>***</v>
      </c>
    </row>
    <row r="1325" spans="1:11" x14ac:dyDescent="0.2">
      <c r="A1325" s="2" t="s">
        <v>19</v>
      </c>
      <c r="C1325" s="24" t="s">
        <v>1245</v>
      </c>
      <c r="D1325" s="40" t="s">
        <v>898</v>
      </c>
      <c r="E1325" s="25" t="s">
        <v>899</v>
      </c>
      <c r="F1325" s="26"/>
      <c r="G1325" s="26"/>
      <c r="H1325" s="49">
        <v>3117</v>
      </c>
      <c r="I1325" s="50">
        <v>3815</v>
      </c>
      <c r="J1325" s="49" t="s">
        <v>21</v>
      </c>
      <c r="K1325" s="50">
        <f t="shared" si="20"/>
        <v>1.2239332691690727</v>
      </c>
    </row>
    <row r="1326" spans="1:11" x14ac:dyDescent="0.2">
      <c r="A1326" s="2" t="s">
        <v>22</v>
      </c>
      <c r="C1326" s="27"/>
      <c r="D1326" s="41"/>
      <c r="E1326" s="28" t="s">
        <v>900</v>
      </c>
      <c r="F1326" s="29"/>
      <c r="G1326" s="29"/>
      <c r="H1326" s="51">
        <v>3117</v>
      </c>
      <c r="I1326" s="52">
        <v>3815</v>
      </c>
      <c r="J1326" s="51"/>
      <c r="K1326" s="52">
        <f t="shared" si="20"/>
        <v>1.2239332691690727</v>
      </c>
    </row>
    <row r="1327" spans="1:11" x14ac:dyDescent="0.2">
      <c r="A1327" s="2" t="s">
        <v>23</v>
      </c>
      <c r="C1327" s="30"/>
      <c r="D1327" s="42"/>
      <c r="E1327" s="31" t="s">
        <v>901</v>
      </c>
      <c r="F1327" s="32"/>
      <c r="G1327" s="32"/>
      <c r="H1327" s="53">
        <v>3117</v>
      </c>
      <c r="I1327" s="54">
        <v>3815</v>
      </c>
      <c r="J1327" s="53"/>
      <c r="K1327" s="54">
        <f t="shared" si="20"/>
        <v>1.2239332691690727</v>
      </c>
    </row>
    <row r="1328" spans="1:11" hidden="1" x14ac:dyDescent="0.2">
      <c r="A1328" s="2" t="s">
        <v>23</v>
      </c>
      <c r="C1328" s="30"/>
      <c r="D1328" s="42"/>
      <c r="E1328" s="31"/>
      <c r="F1328" s="32" t="s">
        <v>902</v>
      </c>
      <c r="G1328" s="32" t="s">
        <v>1246</v>
      </c>
      <c r="H1328" s="53"/>
      <c r="I1328" s="54">
        <v>3815</v>
      </c>
      <c r="J1328" s="53"/>
      <c r="K1328" s="54" t="str">
        <f t="shared" si="20"/>
        <v>***</v>
      </c>
    </row>
    <row r="1329" spans="1:11" x14ac:dyDescent="0.2">
      <c r="A1329" s="2" t="s">
        <v>19</v>
      </c>
      <c r="C1329" s="24" t="s">
        <v>1247</v>
      </c>
      <c r="D1329" s="40" t="s">
        <v>898</v>
      </c>
      <c r="E1329" s="25" t="s">
        <v>899</v>
      </c>
      <c r="F1329" s="26"/>
      <c r="G1329" s="26"/>
      <c r="H1329" s="49">
        <v>5308</v>
      </c>
      <c r="I1329" s="50">
        <v>6055</v>
      </c>
      <c r="J1329" s="49" t="s">
        <v>21</v>
      </c>
      <c r="K1329" s="50">
        <f t="shared" si="20"/>
        <v>1.1407309721175585</v>
      </c>
    </row>
    <row r="1330" spans="1:11" x14ac:dyDescent="0.2">
      <c r="A1330" s="2" t="s">
        <v>22</v>
      </c>
      <c r="C1330" s="27"/>
      <c r="D1330" s="41"/>
      <c r="E1330" s="28" t="s">
        <v>900</v>
      </c>
      <c r="F1330" s="29"/>
      <c r="G1330" s="29"/>
      <c r="H1330" s="51">
        <v>5308</v>
      </c>
      <c r="I1330" s="52">
        <v>6055</v>
      </c>
      <c r="J1330" s="51"/>
      <c r="K1330" s="52">
        <f t="shared" si="20"/>
        <v>1.1407309721175585</v>
      </c>
    </row>
    <row r="1331" spans="1:11" x14ac:dyDescent="0.2">
      <c r="A1331" s="2" t="s">
        <v>23</v>
      </c>
      <c r="C1331" s="30"/>
      <c r="D1331" s="42"/>
      <c r="E1331" s="31" t="s">
        <v>901</v>
      </c>
      <c r="F1331" s="32"/>
      <c r="G1331" s="32"/>
      <c r="H1331" s="53">
        <v>5308</v>
      </c>
      <c r="I1331" s="54">
        <v>6055</v>
      </c>
      <c r="J1331" s="53"/>
      <c r="K1331" s="54">
        <f t="shared" si="20"/>
        <v>1.1407309721175585</v>
      </c>
    </row>
    <row r="1332" spans="1:11" hidden="1" x14ac:dyDescent="0.2">
      <c r="A1332" s="2" t="s">
        <v>23</v>
      </c>
      <c r="C1332" s="30"/>
      <c r="D1332" s="42"/>
      <c r="E1332" s="31"/>
      <c r="F1332" s="32" t="s">
        <v>902</v>
      </c>
      <c r="G1332" s="32" t="s">
        <v>903</v>
      </c>
      <c r="H1332" s="53"/>
      <c r="I1332" s="54">
        <v>6055</v>
      </c>
      <c r="J1332" s="53"/>
      <c r="K1332" s="54" t="str">
        <f t="shared" si="20"/>
        <v>***</v>
      </c>
    </row>
    <row r="1333" spans="1:11" x14ac:dyDescent="0.2">
      <c r="A1333" s="2" t="s">
        <v>19</v>
      </c>
      <c r="C1333" s="24" t="s">
        <v>1248</v>
      </c>
      <c r="D1333" s="40" t="s">
        <v>898</v>
      </c>
      <c r="E1333" s="25" t="s">
        <v>899</v>
      </c>
      <c r="F1333" s="26"/>
      <c r="G1333" s="26"/>
      <c r="H1333" s="49">
        <v>6451</v>
      </c>
      <c r="I1333" s="50">
        <v>7523</v>
      </c>
      <c r="J1333" s="49" t="s">
        <v>21</v>
      </c>
      <c r="K1333" s="50">
        <f t="shared" si="20"/>
        <v>1.1661757866997364</v>
      </c>
    </row>
    <row r="1334" spans="1:11" x14ac:dyDescent="0.2">
      <c r="A1334" s="2" t="s">
        <v>22</v>
      </c>
      <c r="C1334" s="27"/>
      <c r="D1334" s="41"/>
      <c r="E1334" s="28" t="s">
        <v>900</v>
      </c>
      <c r="F1334" s="29"/>
      <c r="G1334" s="29"/>
      <c r="H1334" s="51">
        <v>6451</v>
      </c>
      <c r="I1334" s="52">
        <v>7523</v>
      </c>
      <c r="J1334" s="51"/>
      <c r="K1334" s="52">
        <f t="shared" si="20"/>
        <v>1.1661757866997364</v>
      </c>
    </row>
    <row r="1335" spans="1:11" x14ac:dyDescent="0.2">
      <c r="A1335" s="2" t="s">
        <v>23</v>
      </c>
      <c r="C1335" s="30"/>
      <c r="D1335" s="42"/>
      <c r="E1335" s="31" t="s">
        <v>901</v>
      </c>
      <c r="F1335" s="32"/>
      <c r="G1335" s="32"/>
      <c r="H1335" s="53">
        <v>6451</v>
      </c>
      <c r="I1335" s="54">
        <v>7523</v>
      </c>
      <c r="J1335" s="53"/>
      <c r="K1335" s="54">
        <f t="shared" si="20"/>
        <v>1.1661757866997364</v>
      </c>
    </row>
    <row r="1336" spans="1:11" hidden="1" x14ac:dyDescent="0.2">
      <c r="A1336" s="2" t="s">
        <v>23</v>
      </c>
      <c r="C1336" s="30"/>
      <c r="D1336" s="42"/>
      <c r="E1336" s="31"/>
      <c r="F1336" s="32" t="s">
        <v>902</v>
      </c>
      <c r="G1336" s="32" t="s">
        <v>903</v>
      </c>
      <c r="H1336" s="53"/>
      <c r="I1336" s="54">
        <v>7523</v>
      </c>
      <c r="J1336" s="53"/>
      <c r="K1336" s="54" t="str">
        <f t="shared" si="20"/>
        <v>***</v>
      </c>
    </row>
    <row r="1337" spans="1:11" x14ac:dyDescent="0.2">
      <c r="A1337" s="2" t="s">
        <v>19</v>
      </c>
      <c r="C1337" s="24" t="s">
        <v>1249</v>
      </c>
      <c r="D1337" s="40" t="s">
        <v>898</v>
      </c>
      <c r="E1337" s="25" t="s">
        <v>899</v>
      </c>
      <c r="F1337" s="26"/>
      <c r="G1337" s="26"/>
      <c r="H1337" s="49">
        <v>14668</v>
      </c>
      <c r="I1337" s="50">
        <v>16489</v>
      </c>
      <c r="J1337" s="49" t="s">
        <v>21</v>
      </c>
      <c r="K1337" s="50">
        <f t="shared" si="20"/>
        <v>1.1241478047450231</v>
      </c>
    </row>
    <row r="1338" spans="1:11" x14ac:dyDescent="0.2">
      <c r="A1338" s="2" t="s">
        <v>22</v>
      </c>
      <c r="C1338" s="27"/>
      <c r="D1338" s="41"/>
      <c r="E1338" s="28" t="s">
        <v>900</v>
      </c>
      <c r="F1338" s="29"/>
      <c r="G1338" s="29"/>
      <c r="H1338" s="51">
        <v>14668</v>
      </c>
      <c r="I1338" s="52">
        <v>16489</v>
      </c>
      <c r="J1338" s="51"/>
      <c r="K1338" s="52">
        <f t="shared" si="20"/>
        <v>1.1241478047450231</v>
      </c>
    </row>
    <row r="1339" spans="1:11" x14ac:dyDescent="0.2">
      <c r="A1339" s="2" t="s">
        <v>23</v>
      </c>
      <c r="C1339" s="30"/>
      <c r="D1339" s="42"/>
      <c r="E1339" s="31" t="s">
        <v>901</v>
      </c>
      <c r="F1339" s="32"/>
      <c r="G1339" s="32"/>
      <c r="H1339" s="53">
        <v>14668</v>
      </c>
      <c r="I1339" s="54">
        <v>16489</v>
      </c>
      <c r="J1339" s="53"/>
      <c r="K1339" s="54">
        <f t="shared" si="20"/>
        <v>1.1241478047450231</v>
      </c>
    </row>
    <row r="1340" spans="1:11" hidden="1" x14ac:dyDescent="0.2">
      <c r="A1340" s="2" t="s">
        <v>23</v>
      </c>
      <c r="C1340" s="30"/>
      <c r="D1340" s="42"/>
      <c r="E1340" s="31"/>
      <c r="F1340" s="32" t="s">
        <v>902</v>
      </c>
      <c r="G1340" s="32" t="s">
        <v>903</v>
      </c>
      <c r="H1340" s="53"/>
      <c r="I1340" s="54">
        <v>16489</v>
      </c>
      <c r="J1340" s="53"/>
      <c r="K1340" s="54" t="str">
        <f t="shared" si="20"/>
        <v>***</v>
      </c>
    </row>
    <row r="1341" spans="1:11" x14ac:dyDescent="0.2">
      <c r="A1341" s="2" t="s">
        <v>19</v>
      </c>
      <c r="C1341" s="24" t="s">
        <v>1250</v>
      </c>
      <c r="D1341" s="40" t="s">
        <v>898</v>
      </c>
      <c r="E1341" s="25" t="s">
        <v>899</v>
      </c>
      <c r="F1341" s="26"/>
      <c r="G1341" s="26"/>
      <c r="H1341" s="49">
        <v>5822</v>
      </c>
      <c r="I1341" s="50">
        <v>6656</v>
      </c>
      <c r="J1341" s="49" t="s">
        <v>21</v>
      </c>
      <c r="K1341" s="50">
        <f t="shared" si="20"/>
        <v>1.1432497423565784</v>
      </c>
    </row>
    <row r="1342" spans="1:11" x14ac:dyDescent="0.2">
      <c r="A1342" s="2" t="s">
        <v>22</v>
      </c>
      <c r="C1342" s="27"/>
      <c r="D1342" s="41"/>
      <c r="E1342" s="28" t="s">
        <v>900</v>
      </c>
      <c r="F1342" s="29"/>
      <c r="G1342" s="29"/>
      <c r="H1342" s="51">
        <v>5822</v>
      </c>
      <c r="I1342" s="52">
        <v>6656</v>
      </c>
      <c r="J1342" s="51"/>
      <c r="K1342" s="52">
        <f t="shared" si="20"/>
        <v>1.1432497423565784</v>
      </c>
    </row>
    <row r="1343" spans="1:11" x14ac:dyDescent="0.2">
      <c r="A1343" s="2" t="s">
        <v>23</v>
      </c>
      <c r="C1343" s="30"/>
      <c r="D1343" s="42"/>
      <c r="E1343" s="31" t="s">
        <v>901</v>
      </c>
      <c r="F1343" s="32"/>
      <c r="G1343" s="32"/>
      <c r="H1343" s="53">
        <v>5822</v>
      </c>
      <c r="I1343" s="54">
        <v>6656</v>
      </c>
      <c r="J1343" s="53"/>
      <c r="K1343" s="54">
        <f t="shared" si="20"/>
        <v>1.1432497423565784</v>
      </c>
    </row>
    <row r="1344" spans="1:11" hidden="1" x14ac:dyDescent="0.2">
      <c r="A1344" s="2" t="s">
        <v>23</v>
      </c>
      <c r="C1344" s="30"/>
      <c r="D1344" s="42"/>
      <c r="E1344" s="31"/>
      <c r="F1344" s="32" t="s">
        <v>902</v>
      </c>
      <c r="G1344" s="32" t="s">
        <v>903</v>
      </c>
      <c r="H1344" s="53"/>
      <c r="I1344" s="54">
        <v>6656</v>
      </c>
      <c r="J1344" s="53"/>
      <c r="K1344" s="54" t="str">
        <f t="shared" si="20"/>
        <v>***</v>
      </c>
    </row>
    <row r="1345" spans="1:11" x14ac:dyDescent="0.2">
      <c r="A1345" s="2" t="s">
        <v>19</v>
      </c>
      <c r="C1345" s="24" t="s">
        <v>1251</v>
      </c>
      <c r="D1345" s="40" t="s">
        <v>898</v>
      </c>
      <c r="E1345" s="25" t="s">
        <v>899</v>
      </c>
      <c r="F1345" s="26"/>
      <c r="G1345" s="26"/>
      <c r="H1345" s="49">
        <v>5792</v>
      </c>
      <c r="I1345" s="50">
        <v>6048</v>
      </c>
      <c r="J1345" s="49" t="s">
        <v>21</v>
      </c>
      <c r="K1345" s="50">
        <f t="shared" si="20"/>
        <v>1.0441988950276244</v>
      </c>
    </row>
    <row r="1346" spans="1:11" x14ac:dyDescent="0.2">
      <c r="A1346" s="2" t="s">
        <v>22</v>
      </c>
      <c r="C1346" s="27"/>
      <c r="D1346" s="41"/>
      <c r="E1346" s="28" t="s">
        <v>900</v>
      </c>
      <c r="F1346" s="29"/>
      <c r="G1346" s="29"/>
      <c r="H1346" s="51">
        <v>5792</v>
      </c>
      <c r="I1346" s="52">
        <v>6048</v>
      </c>
      <c r="J1346" s="51"/>
      <c r="K1346" s="52">
        <f t="shared" si="20"/>
        <v>1.0441988950276244</v>
      </c>
    </row>
    <row r="1347" spans="1:11" x14ac:dyDescent="0.2">
      <c r="A1347" s="2" t="s">
        <v>23</v>
      </c>
      <c r="C1347" s="30"/>
      <c r="D1347" s="42"/>
      <c r="E1347" s="31" t="s">
        <v>901</v>
      </c>
      <c r="F1347" s="32"/>
      <c r="G1347" s="32"/>
      <c r="H1347" s="53">
        <v>5792</v>
      </c>
      <c r="I1347" s="54">
        <v>6048</v>
      </c>
      <c r="J1347" s="53"/>
      <c r="K1347" s="54">
        <f t="shared" si="20"/>
        <v>1.0441988950276244</v>
      </c>
    </row>
    <row r="1348" spans="1:11" hidden="1" x14ac:dyDescent="0.2">
      <c r="A1348" s="2" t="s">
        <v>23</v>
      </c>
      <c r="C1348" s="30"/>
      <c r="D1348" s="42"/>
      <c r="E1348" s="31"/>
      <c r="F1348" s="32" t="s">
        <v>902</v>
      </c>
      <c r="G1348" s="32" t="s">
        <v>903</v>
      </c>
      <c r="H1348" s="53"/>
      <c r="I1348" s="54">
        <v>6048</v>
      </c>
      <c r="J1348" s="53"/>
      <c r="K1348" s="54" t="str">
        <f t="shared" si="20"/>
        <v>***</v>
      </c>
    </row>
    <row r="1349" spans="1:11" x14ac:dyDescent="0.2">
      <c r="A1349" s="2" t="s">
        <v>19</v>
      </c>
      <c r="C1349" s="24" t="s">
        <v>1252</v>
      </c>
      <c r="D1349" s="40" t="s">
        <v>898</v>
      </c>
      <c r="E1349" s="25" t="s">
        <v>899</v>
      </c>
      <c r="F1349" s="26"/>
      <c r="G1349" s="26"/>
      <c r="H1349" s="49">
        <v>5497</v>
      </c>
      <c r="I1349" s="50">
        <v>6418</v>
      </c>
      <c r="J1349" s="49" t="s">
        <v>21</v>
      </c>
      <c r="K1349" s="50">
        <f t="shared" si="20"/>
        <v>1.1675459341458978</v>
      </c>
    </row>
    <row r="1350" spans="1:11" x14ac:dyDescent="0.2">
      <c r="A1350" s="2" t="s">
        <v>22</v>
      </c>
      <c r="C1350" s="27"/>
      <c r="D1350" s="41"/>
      <c r="E1350" s="28" t="s">
        <v>900</v>
      </c>
      <c r="F1350" s="29"/>
      <c r="G1350" s="29"/>
      <c r="H1350" s="51">
        <v>5497</v>
      </c>
      <c r="I1350" s="52">
        <v>6418</v>
      </c>
      <c r="J1350" s="51"/>
      <c r="K1350" s="52">
        <f t="shared" si="20"/>
        <v>1.1675459341458978</v>
      </c>
    </row>
    <row r="1351" spans="1:11" x14ac:dyDescent="0.2">
      <c r="A1351" s="2" t="s">
        <v>23</v>
      </c>
      <c r="C1351" s="30"/>
      <c r="D1351" s="42"/>
      <c r="E1351" s="31" t="s">
        <v>901</v>
      </c>
      <c r="F1351" s="32"/>
      <c r="G1351" s="32"/>
      <c r="H1351" s="53">
        <v>5497</v>
      </c>
      <c r="I1351" s="54">
        <v>6418</v>
      </c>
      <c r="J1351" s="53"/>
      <c r="K1351" s="54">
        <f t="shared" si="20"/>
        <v>1.1675459341458978</v>
      </c>
    </row>
    <row r="1352" spans="1:11" hidden="1" x14ac:dyDescent="0.2">
      <c r="A1352" s="2" t="s">
        <v>23</v>
      </c>
      <c r="C1352" s="30"/>
      <c r="D1352" s="42"/>
      <c r="E1352" s="31"/>
      <c r="F1352" s="32" t="s">
        <v>902</v>
      </c>
      <c r="G1352" s="32" t="s">
        <v>903</v>
      </c>
      <c r="H1352" s="53"/>
      <c r="I1352" s="54">
        <v>6418</v>
      </c>
      <c r="J1352" s="53"/>
      <c r="K1352" s="54" t="str">
        <f t="shared" si="20"/>
        <v>***</v>
      </c>
    </row>
    <row r="1353" spans="1:11" x14ac:dyDescent="0.2">
      <c r="A1353" s="2" t="s">
        <v>19</v>
      </c>
      <c r="C1353" s="24" t="s">
        <v>1253</v>
      </c>
      <c r="D1353" s="40" t="s">
        <v>898</v>
      </c>
      <c r="E1353" s="25" t="s">
        <v>899</v>
      </c>
      <c r="F1353" s="26"/>
      <c r="G1353" s="26"/>
      <c r="H1353" s="49">
        <v>5661</v>
      </c>
      <c r="I1353" s="50">
        <v>7062</v>
      </c>
      <c r="J1353" s="49" t="s">
        <v>21</v>
      </c>
      <c r="K1353" s="50">
        <f t="shared" si="20"/>
        <v>1.2474827768945416</v>
      </c>
    </row>
    <row r="1354" spans="1:11" x14ac:dyDescent="0.2">
      <c r="A1354" s="2" t="s">
        <v>22</v>
      </c>
      <c r="C1354" s="27"/>
      <c r="D1354" s="41"/>
      <c r="E1354" s="28" t="s">
        <v>900</v>
      </c>
      <c r="F1354" s="29"/>
      <c r="G1354" s="29"/>
      <c r="H1354" s="51">
        <v>5661</v>
      </c>
      <c r="I1354" s="52">
        <v>7062</v>
      </c>
      <c r="J1354" s="51"/>
      <c r="K1354" s="52">
        <f t="shared" si="20"/>
        <v>1.2474827768945416</v>
      </c>
    </row>
    <row r="1355" spans="1:11" x14ac:dyDescent="0.2">
      <c r="A1355" s="2" t="s">
        <v>23</v>
      </c>
      <c r="C1355" s="30"/>
      <c r="D1355" s="42"/>
      <c r="E1355" s="31" t="s">
        <v>901</v>
      </c>
      <c r="F1355" s="32"/>
      <c r="G1355" s="32"/>
      <c r="H1355" s="53">
        <v>5661</v>
      </c>
      <c r="I1355" s="54">
        <v>7062</v>
      </c>
      <c r="J1355" s="53"/>
      <c r="K1355" s="54">
        <f t="shared" si="20"/>
        <v>1.2474827768945416</v>
      </c>
    </row>
    <row r="1356" spans="1:11" hidden="1" x14ac:dyDescent="0.2">
      <c r="A1356" s="2" t="s">
        <v>23</v>
      </c>
      <c r="C1356" s="30"/>
      <c r="D1356" s="42"/>
      <c r="E1356" s="31"/>
      <c r="F1356" s="32" t="s">
        <v>902</v>
      </c>
      <c r="G1356" s="32" t="s">
        <v>1136</v>
      </c>
      <c r="H1356" s="53"/>
      <c r="I1356" s="54">
        <v>7062</v>
      </c>
      <c r="J1356" s="53"/>
      <c r="K1356" s="54" t="str">
        <f t="shared" si="20"/>
        <v>***</v>
      </c>
    </row>
    <row r="1357" spans="1:11" x14ac:dyDescent="0.2">
      <c r="A1357" s="2" t="s">
        <v>19</v>
      </c>
      <c r="C1357" s="24" t="s">
        <v>1254</v>
      </c>
      <c r="D1357" s="40" t="s">
        <v>898</v>
      </c>
      <c r="E1357" s="25" t="s">
        <v>899</v>
      </c>
      <c r="F1357" s="26"/>
      <c r="G1357" s="26"/>
      <c r="H1357" s="49">
        <v>5578</v>
      </c>
      <c r="I1357" s="50">
        <v>5944</v>
      </c>
      <c r="J1357" s="49" t="s">
        <v>21</v>
      </c>
      <c r="K1357" s="50">
        <f t="shared" si="20"/>
        <v>1.0656149157404087</v>
      </c>
    </row>
    <row r="1358" spans="1:11" x14ac:dyDescent="0.2">
      <c r="A1358" s="2" t="s">
        <v>22</v>
      </c>
      <c r="C1358" s="27"/>
      <c r="D1358" s="41"/>
      <c r="E1358" s="28" t="s">
        <v>900</v>
      </c>
      <c r="F1358" s="29"/>
      <c r="G1358" s="29"/>
      <c r="H1358" s="51">
        <v>5578</v>
      </c>
      <c r="I1358" s="52">
        <v>5944</v>
      </c>
      <c r="J1358" s="51"/>
      <c r="K1358" s="52">
        <f t="shared" ref="K1358:K1421" si="21">IF(H1358=0,"***",I1358/H1358)</f>
        <v>1.0656149157404087</v>
      </c>
    </row>
    <row r="1359" spans="1:11" x14ac:dyDescent="0.2">
      <c r="A1359" s="2" t="s">
        <v>23</v>
      </c>
      <c r="C1359" s="30"/>
      <c r="D1359" s="42"/>
      <c r="E1359" s="31" t="s">
        <v>901</v>
      </c>
      <c r="F1359" s="32"/>
      <c r="G1359" s="32"/>
      <c r="H1359" s="53">
        <v>5578</v>
      </c>
      <c r="I1359" s="54">
        <v>5944</v>
      </c>
      <c r="J1359" s="53"/>
      <c r="K1359" s="54">
        <f t="shared" si="21"/>
        <v>1.0656149157404087</v>
      </c>
    </row>
    <row r="1360" spans="1:11" hidden="1" x14ac:dyDescent="0.2">
      <c r="A1360" s="2" t="s">
        <v>23</v>
      </c>
      <c r="C1360" s="30"/>
      <c r="D1360" s="42"/>
      <c r="E1360" s="31"/>
      <c r="F1360" s="32" t="s">
        <v>902</v>
      </c>
      <c r="G1360" s="32" t="s">
        <v>903</v>
      </c>
      <c r="H1360" s="53"/>
      <c r="I1360" s="54">
        <v>5944</v>
      </c>
      <c r="J1360" s="53"/>
      <c r="K1360" s="54" t="str">
        <f t="shared" si="21"/>
        <v>***</v>
      </c>
    </row>
    <row r="1361" spans="1:11" x14ac:dyDescent="0.2">
      <c r="A1361" s="2" t="s">
        <v>19</v>
      </c>
      <c r="C1361" s="24" t="s">
        <v>1255</v>
      </c>
      <c r="D1361" s="40" t="s">
        <v>898</v>
      </c>
      <c r="E1361" s="25" t="s">
        <v>899</v>
      </c>
      <c r="F1361" s="26"/>
      <c r="G1361" s="26"/>
      <c r="H1361" s="49">
        <v>5398</v>
      </c>
      <c r="I1361" s="50">
        <v>6160</v>
      </c>
      <c r="J1361" s="49" t="s">
        <v>21</v>
      </c>
      <c r="K1361" s="50">
        <f t="shared" si="21"/>
        <v>1.141163393849574</v>
      </c>
    </row>
    <row r="1362" spans="1:11" x14ac:dyDescent="0.2">
      <c r="A1362" s="2" t="s">
        <v>22</v>
      </c>
      <c r="C1362" s="27"/>
      <c r="D1362" s="41"/>
      <c r="E1362" s="28" t="s">
        <v>900</v>
      </c>
      <c r="F1362" s="29"/>
      <c r="G1362" s="29"/>
      <c r="H1362" s="51">
        <v>5398</v>
      </c>
      <c r="I1362" s="52">
        <v>6160</v>
      </c>
      <c r="J1362" s="51"/>
      <c r="K1362" s="52">
        <f t="shared" si="21"/>
        <v>1.141163393849574</v>
      </c>
    </row>
    <row r="1363" spans="1:11" x14ac:dyDescent="0.2">
      <c r="A1363" s="2" t="s">
        <v>23</v>
      </c>
      <c r="C1363" s="30"/>
      <c r="D1363" s="42"/>
      <c r="E1363" s="31" t="s">
        <v>901</v>
      </c>
      <c r="F1363" s="32"/>
      <c r="G1363" s="32"/>
      <c r="H1363" s="53">
        <v>5398</v>
      </c>
      <c r="I1363" s="54">
        <v>6160</v>
      </c>
      <c r="J1363" s="53"/>
      <c r="K1363" s="54">
        <f t="shared" si="21"/>
        <v>1.141163393849574</v>
      </c>
    </row>
    <row r="1364" spans="1:11" hidden="1" x14ac:dyDescent="0.2">
      <c r="A1364" s="2" t="s">
        <v>23</v>
      </c>
      <c r="C1364" s="30"/>
      <c r="D1364" s="42"/>
      <c r="E1364" s="31"/>
      <c r="F1364" s="32" t="s">
        <v>902</v>
      </c>
      <c r="G1364" s="32" t="s">
        <v>903</v>
      </c>
      <c r="H1364" s="53"/>
      <c r="I1364" s="54">
        <v>6160</v>
      </c>
      <c r="J1364" s="53"/>
      <c r="K1364" s="54" t="str">
        <f t="shared" si="21"/>
        <v>***</v>
      </c>
    </row>
    <row r="1365" spans="1:11" x14ac:dyDescent="0.2">
      <c r="A1365" s="2" t="s">
        <v>19</v>
      </c>
      <c r="C1365" s="24" t="s">
        <v>1256</v>
      </c>
      <c r="D1365" s="40" t="s">
        <v>898</v>
      </c>
      <c r="E1365" s="25" t="s">
        <v>899</v>
      </c>
      <c r="F1365" s="26"/>
      <c r="G1365" s="26"/>
      <c r="H1365" s="49">
        <v>6987</v>
      </c>
      <c r="I1365" s="50">
        <v>7539</v>
      </c>
      <c r="J1365" s="49" t="s">
        <v>21</v>
      </c>
      <c r="K1365" s="50">
        <f t="shared" si="21"/>
        <v>1.0790038643194504</v>
      </c>
    </row>
    <row r="1366" spans="1:11" x14ac:dyDescent="0.2">
      <c r="A1366" s="2" t="s">
        <v>22</v>
      </c>
      <c r="C1366" s="27"/>
      <c r="D1366" s="41"/>
      <c r="E1366" s="28" t="s">
        <v>900</v>
      </c>
      <c r="F1366" s="29"/>
      <c r="G1366" s="29"/>
      <c r="H1366" s="51">
        <v>6987</v>
      </c>
      <c r="I1366" s="52">
        <v>7539</v>
      </c>
      <c r="J1366" s="51"/>
      <c r="K1366" s="52">
        <f t="shared" si="21"/>
        <v>1.0790038643194504</v>
      </c>
    </row>
    <row r="1367" spans="1:11" x14ac:dyDescent="0.2">
      <c r="A1367" s="2" t="s">
        <v>23</v>
      </c>
      <c r="C1367" s="30"/>
      <c r="D1367" s="42"/>
      <c r="E1367" s="31" t="s">
        <v>901</v>
      </c>
      <c r="F1367" s="32"/>
      <c r="G1367" s="32"/>
      <c r="H1367" s="53">
        <v>6987</v>
      </c>
      <c r="I1367" s="54">
        <v>7539</v>
      </c>
      <c r="J1367" s="53"/>
      <c r="K1367" s="54">
        <f t="shared" si="21"/>
        <v>1.0790038643194504</v>
      </c>
    </row>
    <row r="1368" spans="1:11" hidden="1" x14ac:dyDescent="0.2">
      <c r="A1368" s="2" t="s">
        <v>23</v>
      </c>
      <c r="C1368" s="30"/>
      <c r="D1368" s="42"/>
      <c r="E1368" s="31"/>
      <c r="F1368" s="32" t="s">
        <v>902</v>
      </c>
      <c r="G1368" s="32" t="s">
        <v>903</v>
      </c>
      <c r="H1368" s="53"/>
      <c r="I1368" s="54">
        <v>7539</v>
      </c>
      <c r="J1368" s="53"/>
      <c r="K1368" s="54" t="str">
        <f t="shared" si="21"/>
        <v>***</v>
      </c>
    </row>
    <row r="1369" spans="1:11" x14ac:dyDescent="0.2">
      <c r="A1369" s="2" t="s">
        <v>19</v>
      </c>
      <c r="C1369" s="24" t="s">
        <v>1257</v>
      </c>
      <c r="D1369" s="40" t="s">
        <v>898</v>
      </c>
      <c r="E1369" s="25" t="s">
        <v>899</v>
      </c>
      <c r="F1369" s="26"/>
      <c r="G1369" s="26"/>
      <c r="H1369" s="49">
        <v>5598</v>
      </c>
      <c r="I1369" s="50">
        <v>5666</v>
      </c>
      <c r="J1369" s="49" t="s">
        <v>21</v>
      </c>
      <c r="K1369" s="50">
        <f t="shared" si="21"/>
        <v>1.0121471954269381</v>
      </c>
    </row>
    <row r="1370" spans="1:11" x14ac:dyDescent="0.2">
      <c r="A1370" s="2" t="s">
        <v>22</v>
      </c>
      <c r="C1370" s="27"/>
      <c r="D1370" s="41"/>
      <c r="E1370" s="28" t="s">
        <v>900</v>
      </c>
      <c r="F1370" s="29"/>
      <c r="G1370" s="29"/>
      <c r="H1370" s="51">
        <v>5598</v>
      </c>
      <c r="I1370" s="52">
        <v>5666</v>
      </c>
      <c r="J1370" s="51"/>
      <c r="K1370" s="52">
        <f t="shared" si="21"/>
        <v>1.0121471954269381</v>
      </c>
    </row>
    <row r="1371" spans="1:11" x14ac:dyDescent="0.2">
      <c r="A1371" s="2" t="s">
        <v>23</v>
      </c>
      <c r="C1371" s="30"/>
      <c r="D1371" s="42"/>
      <c r="E1371" s="31" t="s">
        <v>901</v>
      </c>
      <c r="F1371" s="32"/>
      <c r="G1371" s="32"/>
      <c r="H1371" s="53">
        <v>5598</v>
      </c>
      <c r="I1371" s="54">
        <v>5666</v>
      </c>
      <c r="J1371" s="53"/>
      <c r="K1371" s="54">
        <f t="shared" si="21"/>
        <v>1.0121471954269381</v>
      </c>
    </row>
    <row r="1372" spans="1:11" hidden="1" x14ac:dyDescent="0.2">
      <c r="A1372" s="2" t="s">
        <v>23</v>
      </c>
      <c r="C1372" s="30"/>
      <c r="D1372" s="42"/>
      <c r="E1372" s="31"/>
      <c r="F1372" s="32" t="s">
        <v>902</v>
      </c>
      <c r="G1372" s="32" t="s">
        <v>903</v>
      </c>
      <c r="H1372" s="53"/>
      <c r="I1372" s="54">
        <v>5666</v>
      </c>
      <c r="J1372" s="53"/>
      <c r="K1372" s="54" t="str">
        <f t="shared" si="21"/>
        <v>***</v>
      </c>
    </row>
    <row r="1373" spans="1:11" x14ac:dyDescent="0.2">
      <c r="A1373" s="2" t="s">
        <v>19</v>
      </c>
      <c r="C1373" s="24" t="s">
        <v>1258</v>
      </c>
      <c r="D1373" s="40" t="s">
        <v>898</v>
      </c>
      <c r="E1373" s="25" t="s">
        <v>899</v>
      </c>
      <c r="F1373" s="26"/>
      <c r="G1373" s="26"/>
      <c r="H1373" s="49">
        <v>6910</v>
      </c>
      <c r="I1373" s="50">
        <v>8406</v>
      </c>
      <c r="J1373" s="49" t="s">
        <v>21</v>
      </c>
      <c r="K1373" s="50">
        <f t="shared" si="21"/>
        <v>1.2164978292329958</v>
      </c>
    </row>
    <row r="1374" spans="1:11" x14ac:dyDescent="0.2">
      <c r="A1374" s="2" t="s">
        <v>22</v>
      </c>
      <c r="C1374" s="27"/>
      <c r="D1374" s="41"/>
      <c r="E1374" s="28" t="s">
        <v>900</v>
      </c>
      <c r="F1374" s="29"/>
      <c r="G1374" s="29"/>
      <c r="H1374" s="51">
        <v>6910</v>
      </c>
      <c r="I1374" s="52">
        <v>8406</v>
      </c>
      <c r="J1374" s="51"/>
      <c r="K1374" s="52">
        <f t="shared" si="21"/>
        <v>1.2164978292329958</v>
      </c>
    </row>
    <row r="1375" spans="1:11" x14ac:dyDescent="0.2">
      <c r="A1375" s="2" t="s">
        <v>23</v>
      </c>
      <c r="C1375" s="30"/>
      <c r="D1375" s="42"/>
      <c r="E1375" s="31" t="s">
        <v>901</v>
      </c>
      <c r="F1375" s="32"/>
      <c r="G1375" s="32"/>
      <c r="H1375" s="53">
        <v>6910</v>
      </c>
      <c r="I1375" s="54">
        <v>8406</v>
      </c>
      <c r="J1375" s="53"/>
      <c r="K1375" s="54">
        <f t="shared" si="21"/>
        <v>1.2164978292329958</v>
      </c>
    </row>
    <row r="1376" spans="1:11" hidden="1" x14ac:dyDescent="0.2">
      <c r="A1376" s="2" t="s">
        <v>23</v>
      </c>
      <c r="C1376" s="30"/>
      <c r="D1376" s="42"/>
      <c r="E1376" s="31"/>
      <c r="F1376" s="32" t="s">
        <v>902</v>
      </c>
      <c r="G1376" s="32" t="s">
        <v>903</v>
      </c>
      <c r="H1376" s="53"/>
      <c r="I1376" s="54">
        <v>8406</v>
      </c>
      <c r="J1376" s="53"/>
      <c r="K1376" s="54" t="str">
        <f t="shared" si="21"/>
        <v>***</v>
      </c>
    </row>
    <row r="1377" spans="1:11" x14ac:dyDescent="0.2">
      <c r="A1377" s="2" t="s">
        <v>19</v>
      </c>
      <c r="C1377" s="24" t="s">
        <v>1259</v>
      </c>
      <c r="D1377" s="40" t="s">
        <v>898</v>
      </c>
      <c r="E1377" s="25" t="s">
        <v>899</v>
      </c>
      <c r="F1377" s="26"/>
      <c r="G1377" s="26"/>
      <c r="H1377" s="49">
        <v>7734</v>
      </c>
      <c r="I1377" s="50">
        <v>8934</v>
      </c>
      <c r="J1377" s="49" t="s">
        <v>21</v>
      </c>
      <c r="K1377" s="50">
        <f t="shared" si="21"/>
        <v>1.1551590380139642</v>
      </c>
    </row>
    <row r="1378" spans="1:11" x14ac:dyDescent="0.2">
      <c r="A1378" s="2" t="s">
        <v>22</v>
      </c>
      <c r="C1378" s="27"/>
      <c r="D1378" s="41"/>
      <c r="E1378" s="28" t="s">
        <v>900</v>
      </c>
      <c r="F1378" s="29"/>
      <c r="G1378" s="29"/>
      <c r="H1378" s="51">
        <v>7734</v>
      </c>
      <c r="I1378" s="52">
        <v>8934</v>
      </c>
      <c r="J1378" s="51"/>
      <c r="K1378" s="52">
        <f t="shared" si="21"/>
        <v>1.1551590380139642</v>
      </c>
    </row>
    <row r="1379" spans="1:11" x14ac:dyDescent="0.2">
      <c r="A1379" s="2" t="s">
        <v>23</v>
      </c>
      <c r="C1379" s="30"/>
      <c r="D1379" s="42"/>
      <c r="E1379" s="31" t="s">
        <v>901</v>
      </c>
      <c r="F1379" s="32"/>
      <c r="G1379" s="32"/>
      <c r="H1379" s="53">
        <v>7734</v>
      </c>
      <c r="I1379" s="54">
        <v>8934</v>
      </c>
      <c r="J1379" s="53"/>
      <c r="K1379" s="54">
        <f t="shared" si="21"/>
        <v>1.1551590380139642</v>
      </c>
    </row>
    <row r="1380" spans="1:11" hidden="1" x14ac:dyDescent="0.2">
      <c r="A1380" s="2" t="s">
        <v>23</v>
      </c>
      <c r="C1380" s="30"/>
      <c r="D1380" s="42"/>
      <c r="E1380" s="31"/>
      <c r="F1380" s="32" t="s">
        <v>902</v>
      </c>
      <c r="G1380" s="32" t="s">
        <v>903</v>
      </c>
      <c r="H1380" s="53"/>
      <c r="I1380" s="54">
        <v>8934</v>
      </c>
      <c r="J1380" s="53"/>
      <c r="K1380" s="54" t="str">
        <f t="shared" si="21"/>
        <v>***</v>
      </c>
    </row>
    <row r="1381" spans="1:11" x14ac:dyDescent="0.2">
      <c r="A1381" s="2" t="s">
        <v>19</v>
      </c>
      <c r="C1381" s="24" t="s">
        <v>1260</v>
      </c>
      <c r="D1381" s="40" t="s">
        <v>898</v>
      </c>
      <c r="E1381" s="25" t="s">
        <v>899</v>
      </c>
      <c r="F1381" s="26"/>
      <c r="G1381" s="26"/>
      <c r="H1381" s="49">
        <v>7666</v>
      </c>
      <c r="I1381" s="50">
        <v>9454</v>
      </c>
      <c r="J1381" s="49" t="s">
        <v>21</v>
      </c>
      <c r="K1381" s="50">
        <f t="shared" si="21"/>
        <v>1.2332376728411165</v>
      </c>
    </row>
    <row r="1382" spans="1:11" x14ac:dyDescent="0.2">
      <c r="A1382" s="2" t="s">
        <v>22</v>
      </c>
      <c r="C1382" s="27"/>
      <c r="D1382" s="41"/>
      <c r="E1382" s="28" t="s">
        <v>900</v>
      </c>
      <c r="F1382" s="29"/>
      <c r="G1382" s="29"/>
      <c r="H1382" s="51">
        <v>7666</v>
      </c>
      <c r="I1382" s="52">
        <v>9454</v>
      </c>
      <c r="J1382" s="51"/>
      <c r="K1382" s="52">
        <f t="shared" si="21"/>
        <v>1.2332376728411165</v>
      </c>
    </row>
    <row r="1383" spans="1:11" x14ac:dyDescent="0.2">
      <c r="A1383" s="2" t="s">
        <v>23</v>
      </c>
      <c r="C1383" s="30"/>
      <c r="D1383" s="42"/>
      <c r="E1383" s="31" t="s">
        <v>901</v>
      </c>
      <c r="F1383" s="32"/>
      <c r="G1383" s="32"/>
      <c r="H1383" s="53">
        <v>7666</v>
      </c>
      <c r="I1383" s="54">
        <v>9454</v>
      </c>
      <c r="J1383" s="53"/>
      <c r="K1383" s="54">
        <f t="shared" si="21"/>
        <v>1.2332376728411165</v>
      </c>
    </row>
    <row r="1384" spans="1:11" hidden="1" x14ac:dyDescent="0.2">
      <c r="A1384" s="2" t="s">
        <v>23</v>
      </c>
      <c r="C1384" s="30"/>
      <c r="D1384" s="42"/>
      <c r="E1384" s="31"/>
      <c r="F1384" s="32" t="s">
        <v>902</v>
      </c>
      <c r="G1384" s="32" t="s">
        <v>903</v>
      </c>
      <c r="H1384" s="53"/>
      <c r="I1384" s="54">
        <v>9454</v>
      </c>
      <c r="J1384" s="53"/>
      <c r="K1384" s="54" t="str">
        <f t="shared" si="21"/>
        <v>***</v>
      </c>
    </row>
    <row r="1385" spans="1:11" x14ac:dyDescent="0.2">
      <c r="A1385" s="2" t="s">
        <v>19</v>
      </c>
      <c r="C1385" s="24" t="s">
        <v>1261</v>
      </c>
      <c r="D1385" s="40" t="s">
        <v>898</v>
      </c>
      <c r="E1385" s="25" t="s">
        <v>899</v>
      </c>
      <c r="F1385" s="26"/>
      <c r="G1385" s="26"/>
      <c r="H1385" s="49">
        <v>11478</v>
      </c>
      <c r="I1385" s="50">
        <v>13140</v>
      </c>
      <c r="J1385" s="49" t="s">
        <v>21</v>
      </c>
      <c r="K1385" s="50">
        <f t="shared" si="21"/>
        <v>1.1447987454260324</v>
      </c>
    </row>
    <row r="1386" spans="1:11" x14ac:dyDescent="0.2">
      <c r="A1386" s="2" t="s">
        <v>22</v>
      </c>
      <c r="C1386" s="27"/>
      <c r="D1386" s="41"/>
      <c r="E1386" s="28" t="s">
        <v>900</v>
      </c>
      <c r="F1386" s="29"/>
      <c r="G1386" s="29"/>
      <c r="H1386" s="51">
        <v>11478</v>
      </c>
      <c r="I1386" s="52">
        <v>13140</v>
      </c>
      <c r="J1386" s="51"/>
      <c r="K1386" s="52">
        <f t="shared" si="21"/>
        <v>1.1447987454260324</v>
      </c>
    </row>
    <row r="1387" spans="1:11" x14ac:dyDescent="0.2">
      <c r="A1387" s="2" t="s">
        <v>23</v>
      </c>
      <c r="C1387" s="30"/>
      <c r="D1387" s="42"/>
      <c r="E1387" s="31" t="s">
        <v>901</v>
      </c>
      <c r="F1387" s="32"/>
      <c r="G1387" s="32"/>
      <c r="H1387" s="53">
        <v>11478</v>
      </c>
      <c r="I1387" s="54">
        <v>13140</v>
      </c>
      <c r="J1387" s="53"/>
      <c r="K1387" s="54">
        <f t="shared" si="21"/>
        <v>1.1447987454260324</v>
      </c>
    </row>
    <row r="1388" spans="1:11" hidden="1" x14ac:dyDescent="0.2">
      <c r="A1388" s="2" t="s">
        <v>23</v>
      </c>
      <c r="C1388" s="30"/>
      <c r="D1388" s="42"/>
      <c r="E1388" s="31"/>
      <c r="F1388" s="32" t="s">
        <v>902</v>
      </c>
      <c r="G1388" s="32" t="s">
        <v>903</v>
      </c>
      <c r="H1388" s="53"/>
      <c r="I1388" s="54">
        <v>13140</v>
      </c>
      <c r="J1388" s="53"/>
      <c r="K1388" s="54" t="str">
        <f t="shared" si="21"/>
        <v>***</v>
      </c>
    </row>
    <row r="1389" spans="1:11" x14ac:dyDescent="0.2">
      <c r="A1389" s="2" t="s">
        <v>19</v>
      </c>
      <c r="C1389" s="24" t="s">
        <v>1262</v>
      </c>
      <c r="D1389" s="40" t="s">
        <v>898</v>
      </c>
      <c r="E1389" s="25" t="s">
        <v>899</v>
      </c>
      <c r="F1389" s="26"/>
      <c r="G1389" s="26"/>
      <c r="H1389" s="49">
        <v>6427</v>
      </c>
      <c r="I1389" s="50">
        <v>6873</v>
      </c>
      <c r="J1389" s="49" t="s">
        <v>21</v>
      </c>
      <c r="K1389" s="50">
        <f t="shared" si="21"/>
        <v>1.0693947409366733</v>
      </c>
    </row>
    <row r="1390" spans="1:11" x14ac:dyDescent="0.2">
      <c r="A1390" s="2" t="s">
        <v>22</v>
      </c>
      <c r="C1390" s="27"/>
      <c r="D1390" s="41"/>
      <c r="E1390" s="28" t="s">
        <v>900</v>
      </c>
      <c r="F1390" s="29"/>
      <c r="G1390" s="29"/>
      <c r="H1390" s="51">
        <v>6427</v>
      </c>
      <c r="I1390" s="52">
        <v>6873</v>
      </c>
      <c r="J1390" s="51"/>
      <c r="K1390" s="52">
        <f t="shared" si="21"/>
        <v>1.0693947409366733</v>
      </c>
    </row>
    <row r="1391" spans="1:11" x14ac:dyDescent="0.2">
      <c r="A1391" s="2" t="s">
        <v>23</v>
      </c>
      <c r="C1391" s="30"/>
      <c r="D1391" s="42"/>
      <c r="E1391" s="31" t="s">
        <v>901</v>
      </c>
      <c r="F1391" s="32"/>
      <c r="G1391" s="32"/>
      <c r="H1391" s="53">
        <v>6427</v>
      </c>
      <c r="I1391" s="54">
        <v>6873</v>
      </c>
      <c r="J1391" s="53"/>
      <c r="K1391" s="54">
        <f t="shared" si="21"/>
        <v>1.0693947409366733</v>
      </c>
    </row>
    <row r="1392" spans="1:11" hidden="1" x14ac:dyDescent="0.2">
      <c r="A1392" s="2" t="s">
        <v>23</v>
      </c>
      <c r="C1392" s="30"/>
      <c r="D1392" s="42"/>
      <c r="E1392" s="31"/>
      <c r="F1392" s="32" t="s">
        <v>902</v>
      </c>
      <c r="G1392" s="32" t="s">
        <v>903</v>
      </c>
      <c r="H1392" s="53"/>
      <c r="I1392" s="54">
        <v>6873</v>
      </c>
      <c r="J1392" s="53"/>
      <c r="K1392" s="54" t="str">
        <f t="shared" si="21"/>
        <v>***</v>
      </c>
    </row>
    <row r="1393" spans="1:11" x14ac:dyDescent="0.2">
      <c r="A1393" s="2" t="s">
        <v>19</v>
      </c>
      <c r="C1393" s="24" t="s">
        <v>1263</v>
      </c>
      <c r="D1393" s="40" t="s">
        <v>898</v>
      </c>
      <c r="E1393" s="25" t="s">
        <v>899</v>
      </c>
      <c r="F1393" s="26"/>
      <c r="G1393" s="26"/>
      <c r="H1393" s="49">
        <v>2921</v>
      </c>
      <c r="I1393" s="50">
        <v>3735</v>
      </c>
      <c r="J1393" s="49" t="s">
        <v>21</v>
      </c>
      <c r="K1393" s="50">
        <f t="shared" si="21"/>
        <v>1.2786716877781581</v>
      </c>
    </row>
    <row r="1394" spans="1:11" x14ac:dyDescent="0.2">
      <c r="A1394" s="2" t="s">
        <v>22</v>
      </c>
      <c r="C1394" s="27"/>
      <c r="D1394" s="41"/>
      <c r="E1394" s="28" t="s">
        <v>900</v>
      </c>
      <c r="F1394" s="29"/>
      <c r="G1394" s="29"/>
      <c r="H1394" s="51">
        <v>2921</v>
      </c>
      <c r="I1394" s="52">
        <v>3735</v>
      </c>
      <c r="J1394" s="51"/>
      <c r="K1394" s="52">
        <f t="shared" si="21"/>
        <v>1.2786716877781581</v>
      </c>
    </row>
    <row r="1395" spans="1:11" x14ac:dyDescent="0.2">
      <c r="A1395" s="2" t="s">
        <v>23</v>
      </c>
      <c r="C1395" s="30"/>
      <c r="D1395" s="42"/>
      <c r="E1395" s="31" t="s">
        <v>901</v>
      </c>
      <c r="F1395" s="32"/>
      <c r="G1395" s="32"/>
      <c r="H1395" s="53">
        <v>2921</v>
      </c>
      <c r="I1395" s="54">
        <v>3735</v>
      </c>
      <c r="J1395" s="53"/>
      <c r="K1395" s="54">
        <f t="shared" si="21"/>
        <v>1.2786716877781581</v>
      </c>
    </row>
    <row r="1396" spans="1:11" hidden="1" x14ac:dyDescent="0.2">
      <c r="A1396" s="2" t="s">
        <v>23</v>
      </c>
      <c r="C1396" s="30"/>
      <c r="D1396" s="42"/>
      <c r="E1396" s="31"/>
      <c r="F1396" s="32" t="s">
        <v>902</v>
      </c>
      <c r="G1396" s="32" t="s">
        <v>903</v>
      </c>
      <c r="H1396" s="53"/>
      <c r="I1396" s="54">
        <v>3735</v>
      </c>
      <c r="J1396" s="53"/>
      <c r="K1396" s="54" t="str">
        <f t="shared" si="21"/>
        <v>***</v>
      </c>
    </row>
    <row r="1397" spans="1:11" x14ac:dyDescent="0.2">
      <c r="A1397" s="2" t="s">
        <v>19</v>
      </c>
      <c r="C1397" s="24" t="s">
        <v>1264</v>
      </c>
      <c r="D1397" s="40" t="s">
        <v>898</v>
      </c>
      <c r="E1397" s="25" t="s">
        <v>899</v>
      </c>
      <c r="F1397" s="26"/>
      <c r="G1397" s="26"/>
      <c r="H1397" s="49">
        <v>7912</v>
      </c>
      <c r="I1397" s="50">
        <v>9027</v>
      </c>
      <c r="J1397" s="49" t="s">
        <v>21</v>
      </c>
      <c r="K1397" s="50">
        <f t="shared" si="21"/>
        <v>1.1409251769464106</v>
      </c>
    </row>
    <row r="1398" spans="1:11" x14ac:dyDescent="0.2">
      <c r="A1398" s="2" t="s">
        <v>22</v>
      </c>
      <c r="C1398" s="27"/>
      <c r="D1398" s="41"/>
      <c r="E1398" s="28" t="s">
        <v>900</v>
      </c>
      <c r="F1398" s="29"/>
      <c r="G1398" s="29"/>
      <c r="H1398" s="51">
        <v>7912</v>
      </c>
      <c r="I1398" s="52">
        <v>9027</v>
      </c>
      <c r="J1398" s="51"/>
      <c r="K1398" s="52">
        <f t="shared" si="21"/>
        <v>1.1409251769464106</v>
      </c>
    </row>
    <row r="1399" spans="1:11" x14ac:dyDescent="0.2">
      <c r="A1399" s="2" t="s">
        <v>23</v>
      </c>
      <c r="C1399" s="30"/>
      <c r="D1399" s="42"/>
      <c r="E1399" s="31" t="s">
        <v>901</v>
      </c>
      <c r="F1399" s="32"/>
      <c r="G1399" s="32"/>
      <c r="H1399" s="53">
        <v>7912</v>
      </c>
      <c r="I1399" s="54">
        <v>9027</v>
      </c>
      <c r="J1399" s="53"/>
      <c r="K1399" s="54">
        <f t="shared" si="21"/>
        <v>1.1409251769464106</v>
      </c>
    </row>
    <row r="1400" spans="1:11" hidden="1" x14ac:dyDescent="0.2">
      <c r="A1400" s="2" t="s">
        <v>23</v>
      </c>
      <c r="C1400" s="30"/>
      <c r="D1400" s="42"/>
      <c r="E1400" s="31"/>
      <c r="F1400" s="32" t="s">
        <v>902</v>
      </c>
      <c r="G1400" s="32" t="s">
        <v>903</v>
      </c>
      <c r="H1400" s="53"/>
      <c r="I1400" s="54">
        <v>9027</v>
      </c>
      <c r="J1400" s="53"/>
      <c r="K1400" s="54" t="str">
        <f t="shared" si="21"/>
        <v>***</v>
      </c>
    </row>
    <row r="1401" spans="1:11" x14ac:dyDescent="0.2">
      <c r="A1401" s="2" t="s">
        <v>19</v>
      </c>
      <c r="C1401" s="24" t="s">
        <v>1265</v>
      </c>
      <c r="D1401" s="40" t="s">
        <v>898</v>
      </c>
      <c r="E1401" s="25" t="s">
        <v>899</v>
      </c>
      <c r="F1401" s="26"/>
      <c r="G1401" s="26"/>
      <c r="H1401" s="49">
        <v>4054</v>
      </c>
      <c r="I1401" s="50">
        <v>4684</v>
      </c>
      <c r="J1401" s="49" t="s">
        <v>21</v>
      </c>
      <c r="K1401" s="50">
        <f t="shared" si="21"/>
        <v>1.155402072027627</v>
      </c>
    </row>
    <row r="1402" spans="1:11" x14ac:dyDescent="0.2">
      <c r="A1402" s="2" t="s">
        <v>22</v>
      </c>
      <c r="C1402" s="27"/>
      <c r="D1402" s="41"/>
      <c r="E1402" s="28" t="s">
        <v>900</v>
      </c>
      <c r="F1402" s="29"/>
      <c r="G1402" s="29"/>
      <c r="H1402" s="51">
        <v>4054</v>
      </c>
      <c r="I1402" s="52">
        <v>4684</v>
      </c>
      <c r="J1402" s="51"/>
      <c r="K1402" s="52">
        <f t="shared" si="21"/>
        <v>1.155402072027627</v>
      </c>
    </row>
    <row r="1403" spans="1:11" x14ac:dyDescent="0.2">
      <c r="A1403" s="2" t="s">
        <v>23</v>
      </c>
      <c r="C1403" s="30"/>
      <c r="D1403" s="42"/>
      <c r="E1403" s="31" t="s">
        <v>901</v>
      </c>
      <c r="F1403" s="32"/>
      <c r="G1403" s="32"/>
      <c r="H1403" s="53">
        <v>4054</v>
      </c>
      <c r="I1403" s="54">
        <v>4684</v>
      </c>
      <c r="J1403" s="53"/>
      <c r="K1403" s="54">
        <f t="shared" si="21"/>
        <v>1.155402072027627</v>
      </c>
    </row>
    <row r="1404" spans="1:11" hidden="1" x14ac:dyDescent="0.2">
      <c r="A1404" s="2" t="s">
        <v>23</v>
      </c>
      <c r="C1404" s="30"/>
      <c r="D1404" s="42"/>
      <c r="E1404" s="31"/>
      <c r="F1404" s="32" t="s">
        <v>902</v>
      </c>
      <c r="G1404" s="32" t="s">
        <v>903</v>
      </c>
      <c r="H1404" s="53"/>
      <c r="I1404" s="54">
        <v>4684</v>
      </c>
      <c r="J1404" s="53"/>
      <c r="K1404" s="54" t="str">
        <f t="shared" si="21"/>
        <v>***</v>
      </c>
    </row>
    <row r="1405" spans="1:11" x14ac:dyDescent="0.2">
      <c r="A1405" s="2" t="s">
        <v>19</v>
      </c>
      <c r="C1405" s="24" t="s">
        <v>1266</v>
      </c>
      <c r="D1405" s="40" t="s">
        <v>898</v>
      </c>
      <c r="E1405" s="25" t="s">
        <v>899</v>
      </c>
      <c r="F1405" s="26"/>
      <c r="G1405" s="26"/>
      <c r="H1405" s="49">
        <v>6442</v>
      </c>
      <c r="I1405" s="50">
        <v>7603</v>
      </c>
      <c r="J1405" s="49" t="s">
        <v>21</v>
      </c>
      <c r="K1405" s="50">
        <f t="shared" si="21"/>
        <v>1.1802235330642659</v>
      </c>
    </row>
    <row r="1406" spans="1:11" x14ac:dyDescent="0.2">
      <c r="A1406" s="2" t="s">
        <v>22</v>
      </c>
      <c r="C1406" s="27"/>
      <c r="D1406" s="41"/>
      <c r="E1406" s="28" t="s">
        <v>900</v>
      </c>
      <c r="F1406" s="29"/>
      <c r="G1406" s="29"/>
      <c r="H1406" s="51">
        <v>6442</v>
      </c>
      <c r="I1406" s="52">
        <v>7603</v>
      </c>
      <c r="J1406" s="51"/>
      <c r="K1406" s="52">
        <f t="shared" si="21"/>
        <v>1.1802235330642659</v>
      </c>
    </row>
    <row r="1407" spans="1:11" x14ac:dyDescent="0.2">
      <c r="A1407" s="2" t="s">
        <v>23</v>
      </c>
      <c r="C1407" s="30"/>
      <c r="D1407" s="42"/>
      <c r="E1407" s="31" t="s">
        <v>901</v>
      </c>
      <c r="F1407" s="32"/>
      <c r="G1407" s="32"/>
      <c r="H1407" s="53">
        <v>6442</v>
      </c>
      <c r="I1407" s="54">
        <v>7603</v>
      </c>
      <c r="J1407" s="53"/>
      <c r="K1407" s="54">
        <f t="shared" si="21"/>
        <v>1.1802235330642659</v>
      </c>
    </row>
    <row r="1408" spans="1:11" hidden="1" x14ac:dyDescent="0.2">
      <c r="A1408" s="2" t="s">
        <v>23</v>
      </c>
      <c r="C1408" s="30"/>
      <c r="D1408" s="42"/>
      <c r="E1408" s="31"/>
      <c r="F1408" s="32" t="s">
        <v>902</v>
      </c>
      <c r="G1408" s="32" t="s">
        <v>903</v>
      </c>
      <c r="H1408" s="53"/>
      <c r="I1408" s="54">
        <v>7603</v>
      </c>
      <c r="J1408" s="53"/>
      <c r="K1408" s="54" t="str">
        <f t="shared" si="21"/>
        <v>***</v>
      </c>
    </row>
    <row r="1409" spans="1:11" x14ac:dyDescent="0.2">
      <c r="A1409" s="2" t="s">
        <v>19</v>
      </c>
      <c r="C1409" s="24" t="s">
        <v>1267</v>
      </c>
      <c r="D1409" s="40" t="s">
        <v>898</v>
      </c>
      <c r="E1409" s="25" t="s">
        <v>899</v>
      </c>
      <c r="F1409" s="26"/>
      <c r="G1409" s="26"/>
      <c r="H1409" s="49">
        <v>11702</v>
      </c>
      <c r="I1409" s="50">
        <v>12590</v>
      </c>
      <c r="J1409" s="49" t="s">
        <v>21</v>
      </c>
      <c r="K1409" s="50">
        <f t="shared" si="21"/>
        <v>1.075884464194155</v>
      </c>
    </row>
    <row r="1410" spans="1:11" x14ac:dyDescent="0.2">
      <c r="A1410" s="2" t="s">
        <v>22</v>
      </c>
      <c r="C1410" s="27"/>
      <c r="D1410" s="41"/>
      <c r="E1410" s="28" t="s">
        <v>900</v>
      </c>
      <c r="F1410" s="29"/>
      <c r="G1410" s="29"/>
      <c r="H1410" s="51">
        <v>11702</v>
      </c>
      <c r="I1410" s="52">
        <v>12590</v>
      </c>
      <c r="J1410" s="51"/>
      <c r="K1410" s="52">
        <f t="shared" si="21"/>
        <v>1.075884464194155</v>
      </c>
    </row>
    <row r="1411" spans="1:11" x14ac:dyDescent="0.2">
      <c r="A1411" s="2" t="s">
        <v>23</v>
      </c>
      <c r="C1411" s="30"/>
      <c r="D1411" s="42"/>
      <c r="E1411" s="31" t="s">
        <v>901</v>
      </c>
      <c r="F1411" s="32"/>
      <c r="G1411" s="32"/>
      <c r="H1411" s="53">
        <v>11702</v>
      </c>
      <c r="I1411" s="54">
        <v>12590</v>
      </c>
      <c r="J1411" s="53"/>
      <c r="K1411" s="54">
        <f t="shared" si="21"/>
        <v>1.075884464194155</v>
      </c>
    </row>
    <row r="1412" spans="1:11" hidden="1" x14ac:dyDescent="0.2">
      <c r="A1412" s="2" t="s">
        <v>23</v>
      </c>
      <c r="C1412" s="30"/>
      <c r="D1412" s="42"/>
      <c r="E1412" s="31"/>
      <c r="F1412" s="32" t="s">
        <v>902</v>
      </c>
      <c r="G1412" s="32" t="s">
        <v>903</v>
      </c>
      <c r="H1412" s="53"/>
      <c r="I1412" s="54">
        <v>12590</v>
      </c>
      <c r="J1412" s="53"/>
      <c r="K1412" s="54" t="str">
        <f t="shared" si="21"/>
        <v>***</v>
      </c>
    </row>
    <row r="1413" spans="1:11" x14ac:dyDescent="0.2">
      <c r="A1413" s="2" t="s">
        <v>19</v>
      </c>
      <c r="C1413" s="24" t="s">
        <v>1268</v>
      </c>
      <c r="D1413" s="40" t="s">
        <v>898</v>
      </c>
      <c r="E1413" s="25" t="s">
        <v>899</v>
      </c>
      <c r="F1413" s="26"/>
      <c r="G1413" s="26"/>
      <c r="H1413" s="49">
        <v>5883</v>
      </c>
      <c r="I1413" s="50">
        <v>6713</v>
      </c>
      <c r="J1413" s="49" t="s">
        <v>21</v>
      </c>
      <c r="K1413" s="50">
        <f t="shared" si="21"/>
        <v>1.1410844807071223</v>
      </c>
    </row>
    <row r="1414" spans="1:11" x14ac:dyDescent="0.2">
      <c r="A1414" s="2" t="s">
        <v>22</v>
      </c>
      <c r="C1414" s="27"/>
      <c r="D1414" s="41"/>
      <c r="E1414" s="28" t="s">
        <v>900</v>
      </c>
      <c r="F1414" s="29"/>
      <c r="G1414" s="29"/>
      <c r="H1414" s="51">
        <v>5883</v>
      </c>
      <c r="I1414" s="52">
        <v>6713</v>
      </c>
      <c r="J1414" s="51"/>
      <c r="K1414" s="52">
        <f t="shared" si="21"/>
        <v>1.1410844807071223</v>
      </c>
    </row>
    <row r="1415" spans="1:11" x14ac:dyDescent="0.2">
      <c r="A1415" s="2" t="s">
        <v>23</v>
      </c>
      <c r="C1415" s="30"/>
      <c r="D1415" s="42"/>
      <c r="E1415" s="31" t="s">
        <v>901</v>
      </c>
      <c r="F1415" s="32"/>
      <c r="G1415" s="32"/>
      <c r="H1415" s="53">
        <v>5883</v>
      </c>
      <c r="I1415" s="54">
        <v>6713</v>
      </c>
      <c r="J1415" s="53"/>
      <c r="K1415" s="54">
        <f t="shared" si="21"/>
        <v>1.1410844807071223</v>
      </c>
    </row>
    <row r="1416" spans="1:11" hidden="1" x14ac:dyDescent="0.2">
      <c r="A1416" s="2" t="s">
        <v>23</v>
      </c>
      <c r="C1416" s="30"/>
      <c r="D1416" s="42"/>
      <c r="E1416" s="31"/>
      <c r="F1416" s="32" t="s">
        <v>902</v>
      </c>
      <c r="G1416" s="32" t="s">
        <v>903</v>
      </c>
      <c r="H1416" s="53"/>
      <c r="I1416" s="54">
        <v>6713</v>
      </c>
      <c r="J1416" s="53"/>
      <c r="K1416" s="54" t="str">
        <f t="shared" si="21"/>
        <v>***</v>
      </c>
    </row>
    <row r="1417" spans="1:11" x14ac:dyDescent="0.2">
      <c r="A1417" s="2" t="s">
        <v>19</v>
      </c>
      <c r="C1417" s="24" t="s">
        <v>1269</v>
      </c>
      <c r="D1417" s="40" t="s">
        <v>898</v>
      </c>
      <c r="E1417" s="25" t="s">
        <v>899</v>
      </c>
      <c r="F1417" s="26"/>
      <c r="G1417" s="26"/>
      <c r="H1417" s="49">
        <v>7071</v>
      </c>
      <c r="I1417" s="50">
        <v>8476</v>
      </c>
      <c r="J1417" s="49" t="s">
        <v>21</v>
      </c>
      <c r="K1417" s="50">
        <f t="shared" si="21"/>
        <v>1.1986989110451138</v>
      </c>
    </row>
    <row r="1418" spans="1:11" x14ac:dyDescent="0.2">
      <c r="A1418" s="2" t="s">
        <v>22</v>
      </c>
      <c r="C1418" s="27"/>
      <c r="D1418" s="41"/>
      <c r="E1418" s="28" t="s">
        <v>900</v>
      </c>
      <c r="F1418" s="29"/>
      <c r="G1418" s="29"/>
      <c r="H1418" s="51">
        <v>7071</v>
      </c>
      <c r="I1418" s="52">
        <v>8476</v>
      </c>
      <c r="J1418" s="51"/>
      <c r="K1418" s="52">
        <f t="shared" si="21"/>
        <v>1.1986989110451138</v>
      </c>
    </row>
    <row r="1419" spans="1:11" x14ac:dyDescent="0.2">
      <c r="A1419" s="2" t="s">
        <v>23</v>
      </c>
      <c r="C1419" s="30"/>
      <c r="D1419" s="42"/>
      <c r="E1419" s="31" t="s">
        <v>901</v>
      </c>
      <c r="F1419" s="32"/>
      <c r="G1419" s="32"/>
      <c r="H1419" s="53">
        <v>7071</v>
      </c>
      <c r="I1419" s="54">
        <v>8476</v>
      </c>
      <c r="J1419" s="53"/>
      <c r="K1419" s="54">
        <f t="shared" si="21"/>
        <v>1.1986989110451138</v>
      </c>
    </row>
    <row r="1420" spans="1:11" hidden="1" x14ac:dyDescent="0.2">
      <c r="A1420" s="2" t="s">
        <v>23</v>
      </c>
      <c r="C1420" s="30"/>
      <c r="D1420" s="42"/>
      <c r="E1420" s="31"/>
      <c r="F1420" s="32" t="s">
        <v>902</v>
      </c>
      <c r="G1420" s="32" t="s">
        <v>903</v>
      </c>
      <c r="H1420" s="53"/>
      <c r="I1420" s="54">
        <v>8476</v>
      </c>
      <c r="J1420" s="53"/>
      <c r="K1420" s="54" t="str">
        <f t="shared" si="21"/>
        <v>***</v>
      </c>
    </row>
    <row r="1421" spans="1:11" x14ac:dyDescent="0.2">
      <c r="A1421" s="2" t="s">
        <v>19</v>
      </c>
      <c r="C1421" s="24" t="s">
        <v>1270</v>
      </c>
      <c r="D1421" s="40" t="s">
        <v>898</v>
      </c>
      <c r="E1421" s="25" t="s">
        <v>899</v>
      </c>
      <c r="F1421" s="26"/>
      <c r="G1421" s="26"/>
      <c r="H1421" s="49">
        <v>4397</v>
      </c>
      <c r="I1421" s="50">
        <v>5011</v>
      </c>
      <c r="J1421" s="49" t="s">
        <v>21</v>
      </c>
      <c r="K1421" s="50">
        <f t="shared" si="21"/>
        <v>1.1396406640891517</v>
      </c>
    </row>
    <row r="1422" spans="1:11" x14ac:dyDescent="0.2">
      <c r="A1422" s="2" t="s">
        <v>22</v>
      </c>
      <c r="C1422" s="27"/>
      <c r="D1422" s="41"/>
      <c r="E1422" s="28" t="s">
        <v>900</v>
      </c>
      <c r="F1422" s="29"/>
      <c r="G1422" s="29"/>
      <c r="H1422" s="51">
        <v>4397</v>
      </c>
      <c r="I1422" s="52">
        <v>5011</v>
      </c>
      <c r="J1422" s="51"/>
      <c r="K1422" s="52">
        <f t="shared" ref="K1422:K1485" si="22">IF(H1422=0,"***",I1422/H1422)</f>
        <v>1.1396406640891517</v>
      </c>
    </row>
    <row r="1423" spans="1:11" x14ac:dyDescent="0.2">
      <c r="A1423" s="2" t="s">
        <v>23</v>
      </c>
      <c r="C1423" s="30"/>
      <c r="D1423" s="42"/>
      <c r="E1423" s="31" t="s">
        <v>901</v>
      </c>
      <c r="F1423" s="32"/>
      <c r="G1423" s="32"/>
      <c r="H1423" s="53">
        <v>4397</v>
      </c>
      <c r="I1423" s="54">
        <v>5011</v>
      </c>
      <c r="J1423" s="53"/>
      <c r="K1423" s="54">
        <f t="shared" si="22"/>
        <v>1.1396406640891517</v>
      </c>
    </row>
    <row r="1424" spans="1:11" hidden="1" x14ac:dyDescent="0.2">
      <c r="A1424" s="2" t="s">
        <v>23</v>
      </c>
      <c r="C1424" s="30"/>
      <c r="D1424" s="42"/>
      <c r="E1424" s="31"/>
      <c r="F1424" s="32" t="s">
        <v>902</v>
      </c>
      <c r="G1424" s="32" t="s">
        <v>903</v>
      </c>
      <c r="H1424" s="53"/>
      <c r="I1424" s="54">
        <v>5011</v>
      </c>
      <c r="J1424" s="53"/>
      <c r="K1424" s="54" t="str">
        <f t="shared" si="22"/>
        <v>***</v>
      </c>
    </row>
    <row r="1425" spans="1:11" x14ac:dyDescent="0.2">
      <c r="A1425" s="2" t="s">
        <v>19</v>
      </c>
      <c r="C1425" s="24" t="s">
        <v>1271</v>
      </c>
      <c r="D1425" s="40" t="s">
        <v>898</v>
      </c>
      <c r="E1425" s="25" t="s">
        <v>899</v>
      </c>
      <c r="F1425" s="26"/>
      <c r="G1425" s="26"/>
      <c r="H1425" s="49">
        <v>8773</v>
      </c>
      <c r="I1425" s="50">
        <v>10303</v>
      </c>
      <c r="J1425" s="49" t="s">
        <v>21</v>
      </c>
      <c r="K1425" s="50">
        <f t="shared" si="22"/>
        <v>1.1743987233557507</v>
      </c>
    </row>
    <row r="1426" spans="1:11" x14ac:dyDescent="0.2">
      <c r="A1426" s="2" t="s">
        <v>22</v>
      </c>
      <c r="C1426" s="27"/>
      <c r="D1426" s="41"/>
      <c r="E1426" s="28" t="s">
        <v>900</v>
      </c>
      <c r="F1426" s="29"/>
      <c r="G1426" s="29"/>
      <c r="H1426" s="51">
        <v>8773</v>
      </c>
      <c r="I1426" s="52">
        <v>10303</v>
      </c>
      <c r="J1426" s="51"/>
      <c r="K1426" s="52">
        <f t="shared" si="22"/>
        <v>1.1743987233557507</v>
      </c>
    </row>
    <row r="1427" spans="1:11" x14ac:dyDescent="0.2">
      <c r="A1427" s="2" t="s">
        <v>23</v>
      </c>
      <c r="C1427" s="30"/>
      <c r="D1427" s="42"/>
      <c r="E1427" s="31" t="s">
        <v>901</v>
      </c>
      <c r="F1427" s="32"/>
      <c r="G1427" s="32"/>
      <c r="H1427" s="53">
        <v>8773</v>
      </c>
      <c r="I1427" s="54">
        <v>10303</v>
      </c>
      <c r="J1427" s="53"/>
      <c r="K1427" s="54">
        <f t="shared" si="22"/>
        <v>1.1743987233557507</v>
      </c>
    </row>
    <row r="1428" spans="1:11" hidden="1" x14ac:dyDescent="0.2">
      <c r="A1428" s="2" t="s">
        <v>23</v>
      </c>
      <c r="C1428" s="30"/>
      <c r="D1428" s="42"/>
      <c r="E1428" s="31"/>
      <c r="F1428" s="32" t="s">
        <v>902</v>
      </c>
      <c r="G1428" s="32" t="s">
        <v>903</v>
      </c>
      <c r="H1428" s="53"/>
      <c r="I1428" s="54">
        <v>10303</v>
      </c>
      <c r="J1428" s="53"/>
      <c r="K1428" s="54" t="str">
        <f t="shared" si="22"/>
        <v>***</v>
      </c>
    </row>
    <row r="1429" spans="1:11" x14ac:dyDescent="0.2">
      <c r="A1429" s="2" t="s">
        <v>19</v>
      </c>
      <c r="C1429" s="24" t="s">
        <v>1272</v>
      </c>
      <c r="D1429" s="40" t="s">
        <v>898</v>
      </c>
      <c r="E1429" s="25" t="s">
        <v>899</v>
      </c>
      <c r="F1429" s="26"/>
      <c r="G1429" s="26"/>
      <c r="H1429" s="49">
        <v>6215</v>
      </c>
      <c r="I1429" s="50">
        <v>7335</v>
      </c>
      <c r="J1429" s="49" t="s">
        <v>21</v>
      </c>
      <c r="K1429" s="50">
        <f t="shared" si="22"/>
        <v>1.1802091713596139</v>
      </c>
    </row>
    <row r="1430" spans="1:11" x14ac:dyDescent="0.2">
      <c r="A1430" s="2" t="s">
        <v>22</v>
      </c>
      <c r="C1430" s="27"/>
      <c r="D1430" s="41"/>
      <c r="E1430" s="28" t="s">
        <v>900</v>
      </c>
      <c r="F1430" s="29"/>
      <c r="G1430" s="29"/>
      <c r="H1430" s="51">
        <v>6215</v>
      </c>
      <c r="I1430" s="52">
        <v>7335</v>
      </c>
      <c r="J1430" s="51"/>
      <c r="K1430" s="52">
        <f t="shared" si="22"/>
        <v>1.1802091713596139</v>
      </c>
    </row>
    <row r="1431" spans="1:11" x14ac:dyDescent="0.2">
      <c r="A1431" s="2" t="s">
        <v>23</v>
      </c>
      <c r="C1431" s="30"/>
      <c r="D1431" s="42"/>
      <c r="E1431" s="31" t="s">
        <v>901</v>
      </c>
      <c r="F1431" s="32"/>
      <c r="G1431" s="32"/>
      <c r="H1431" s="53">
        <v>6215</v>
      </c>
      <c r="I1431" s="54">
        <v>7335</v>
      </c>
      <c r="J1431" s="53"/>
      <c r="K1431" s="54">
        <f t="shared" si="22"/>
        <v>1.1802091713596139</v>
      </c>
    </row>
    <row r="1432" spans="1:11" hidden="1" x14ac:dyDescent="0.2">
      <c r="A1432" s="2" t="s">
        <v>23</v>
      </c>
      <c r="C1432" s="30"/>
      <c r="D1432" s="42"/>
      <c r="E1432" s="31"/>
      <c r="F1432" s="32" t="s">
        <v>902</v>
      </c>
      <c r="G1432" s="32" t="s">
        <v>903</v>
      </c>
      <c r="H1432" s="53"/>
      <c r="I1432" s="54">
        <v>7335</v>
      </c>
      <c r="J1432" s="53"/>
      <c r="K1432" s="54" t="str">
        <f t="shared" si="22"/>
        <v>***</v>
      </c>
    </row>
    <row r="1433" spans="1:11" x14ac:dyDescent="0.2">
      <c r="A1433" s="2" t="s">
        <v>19</v>
      </c>
      <c r="C1433" s="24" t="s">
        <v>1273</v>
      </c>
      <c r="D1433" s="40" t="s">
        <v>898</v>
      </c>
      <c r="E1433" s="25" t="s">
        <v>899</v>
      </c>
      <c r="F1433" s="26"/>
      <c r="G1433" s="26"/>
      <c r="H1433" s="49">
        <v>5829</v>
      </c>
      <c r="I1433" s="50">
        <v>7135</v>
      </c>
      <c r="J1433" s="49" t="s">
        <v>21</v>
      </c>
      <c r="K1433" s="50">
        <f t="shared" si="22"/>
        <v>1.2240521530279636</v>
      </c>
    </row>
    <row r="1434" spans="1:11" x14ac:dyDescent="0.2">
      <c r="A1434" s="2" t="s">
        <v>22</v>
      </c>
      <c r="C1434" s="27"/>
      <c r="D1434" s="41"/>
      <c r="E1434" s="28" t="s">
        <v>900</v>
      </c>
      <c r="F1434" s="29"/>
      <c r="G1434" s="29"/>
      <c r="H1434" s="51">
        <v>5829</v>
      </c>
      <c r="I1434" s="52">
        <v>7135</v>
      </c>
      <c r="J1434" s="51"/>
      <c r="K1434" s="52">
        <f t="shared" si="22"/>
        <v>1.2240521530279636</v>
      </c>
    </row>
    <row r="1435" spans="1:11" x14ac:dyDescent="0.2">
      <c r="A1435" s="2" t="s">
        <v>23</v>
      </c>
      <c r="C1435" s="30"/>
      <c r="D1435" s="42"/>
      <c r="E1435" s="31" t="s">
        <v>901</v>
      </c>
      <c r="F1435" s="32"/>
      <c r="G1435" s="32"/>
      <c r="H1435" s="53">
        <v>5829</v>
      </c>
      <c r="I1435" s="54">
        <v>7135</v>
      </c>
      <c r="J1435" s="53"/>
      <c r="K1435" s="54">
        <f t="shared" si="22"/>
        <v>1.2240521530279636</v>
      </c>
    </row>
    <row r="1436" spans="1:11" hidden="1" x14ac:dyDescent="0.2">
      <c r="A1436" s="2" t="s">
        <v>23</v>
      </c>
      <c r="C1436" s="30"/>
      <c r="D1436" s="42"/>
      <c r="E1436" s="31"/>
      <c r="F1436" s="32" t="s">
        <v>902</v>
      </c>
      <c r="G1436" s="32" t="s">
        <v>903</v>
      </c>
      <c r="H1436" s="53"/>
      <c r="I1436" s="54">
        <v>7135</v>
      </c>
      <c r="J1436" s="53"/>
      <c r="K1436" s="54" t="str">
        <f t="shared" si="22"/>
        <v>***</v>
      </c>
    </row>
    <row r="1437" spans="1:11" x14ac:dyDescent="0.2">
      <c r="A1437" s="2" t="s">
        <v>19</v>
      </c>
      <c r="C1437" s="24" t="s">
        <v>1274</v>
      </c>
      <c r="D1437" s="40" t="s">
        <v>898</v>
      </c>
      <c r="E1437" s="25" t="s">
        <v>899</v>
      </c>
      <c r="F1437" s="26"/>
      <c r="G1437" s="26"/>
      <c r="H1437" s="49">
        <v>6775</v>
      </c>
      <c r="I1437" s="50">
        <v>7603</v>
      </c>
      <c r="J1437" s="49" t="s">
        <v>21</v>
      </c>
      <c r="K1437" s="50">
        <f t="shared" si="22"/>
        <v>1.1222140221402215</v>
      </c>
    </row>
    <row r="1438" spans="1:11" x14ac:dyDescent="0.2">
      <c r="A1438" s="2" t="s">
        <v>22</v>
      </c>
      <c r="C1438" s="27"/>
      <c r="D1438" s="41"/>
      <c r="E1438" s="28" t="s">
        <v>900</v>
      </c>
      <c r="F1438" s="29"/>
      <c r="G1438" s="29"/>
      <c r="H1438" s="51">
        <v>6775</v>
      </c>
      <c r="I1438" s="52">
        <v>7603</v>
      </c>
      <c r="J1438" s="51"/>
      <c r="K1438" s="52">
        <f t="shared" si="22"/>
        <v>1.1222140221402215</v>
      </c>
    </row>
    <row r="1439" spans="1:11" x14ac:dyDescent="0.2">
      <c r="A1439" s="2" t="s">
        <v>23</v>
      </c>
      <c r="C1439" s="30"/>
      <c r="D1439" s="42"/>
      <c r="E1439" s="31" t="s">
        <v>901</v>
      </c>
      <c r="F1439" s="32"/>
      <c r="G1439" s="32"/>
      <c r="H1439" s="53">
        <v>6775</v>
      </c>
      <c r="I1439" s="54">
        <v>7603</v>
      </c>
      <c r="J1439" s="53"/>
      <c r="K1439" s="54">
        <f t="shared" si="22"/>
        <v>1.1222140221402215</v>
      </c>
    </row>
    <row r="1440" spans="1:11" hidden="1" x14ac:dyDescent="0.2">
      <c r="A1440" s="2" t="s">
        <v>23</v>
      </c>
      <c r="C1440" s="30"/>
      <c r="D1440" s="42"/>
      <c r="E1440" s="31"/>
      <c r="F1440" s="32" t="s">
        <v>902</v>
      </c>
      <c r="G1440" s="32" t="s">
        <v>903</v>
      </c>
      <c r="H1440" s="53"/>
      <c r="I1440" s="54">
        <v>7603</v>
      </c>
      <c r="J1440" s="53"/>
      <c r="K1440" s="54" t="str">
        <f t="shared" si="22"/>
        <v>***</v>
      </c>
    </row>
    <row r="1441" spans="1:11" x14ac:dyDescent="0.2">
      <c r="A1441" s="2" t="s">
        <v>19</v>
      </c>
      <c r="C1441" s="24" t="s">
        <v>1275</v>
      </c>
      <c r="D1441" s="40" t="s">
        <v>898</v>
      </c>
      <c r="E1441" s="25" t="s">
        <v>899</v>
      </c>
      <c r="F1441" s="26"/>
      <c r="G1441" s="26"/>
      <c r="H1441" s="49">
        <v>8600</v>
      </c>
      <c r="I1441" s="50">
        <v>10830</v>
      </c>
      <c r="J1441" s="49" t="s">
        <v>21</v>
      </c>
      <c r="K1441" s="50">
        <f t="shared" si="22"/>
        <v>1.2593023255813953</v>
      </c>
    </row>
    <row r="1442" spans="1:11" x14ac:dyDescent="0.2">
      <c r="A1442" s="2" t="s">
        <v>22</v>
      </c>
      <c r="C1442" s="27"/>
      <c r="D1442" s="41"/>
      <c r="E1442" s="28" t="s">
        <v>900</v>
      </c>
      <c r="F1442" s="29"/>
      <c r="G1442" s="29"/>
      <c r="H1442" s="51">
        <v>8600</v>
      </c>
      <c r="I1442" s="52">
        <v>10830</v>
      </c>
      <c r="J1442" s="51"/>
      <c r="K1442" s="52">
        <f t="shared" si="22"/>
        <v>1.2593023255813953</v>
      </c>
    </row>
    <row r="1443" spans="1:11" x14ac:dyDescent="0.2">
      <c r="A1443" s="2" t="s">
        <v>23</v>
      </c>
      <c r="C1443" s="30"/>
      <c r="D1443" s="42"/>
      <c r="E1443" s="31" t="s">
        <v>901</v>
      </c>
      <c r="F1443" s="32"/>
      <c r="G1443" s="32"/>
      <c r="H1443" s="53">
        <v>8600</v>
      </c>
      <c r="I1443" s="54">
        <v>10830</v>
      </c>
      <c r="J1443" s="53"/>
      <c r="K1443" s="54">
        <f t="shared" si="22"/>
        <v>1.2593023255813953</v>
      </c>
    </row>
    <row r="1444" spans="1:11" hidden="1" x14ac:dyDescent="0.2">
      <c r="A1444" s="2" t="s">
        <v>23</v>
      </c>
      <c r="C1444" s="30"/>
      <c r="D1444" s="42"/>
      <c r="E1444" s="31"/>
      <c r="F1444" s="32" t="s">
        <v>902</v>
      </c>
      <c r="G1444" s="32" t="s">
        <v>903</v>
      </c>
      <c r="H1444" s="53"/>
      <c r="I1444" s="54">
        <v>10830</v>
      </c>
      <c r="J1444" s="53"/>
      <c r="K1444" s="54" t="str">
        <f t="shared" si="22"/>
        <v>***</v>
      </c>
    </row>
    <row r="1445" spans="1:11" x14ac:dyDescent="0.2">
      <c r="A1445" s="2" t="s">
        <v>19</v>
      </c>
      <c r="C1445" s="24" t="s">
        <v>1276</v>
      </c>
      <c r="D1445" s="40" t="s">
        <v>898</v>
      </c>
      <c r="E1445" s="25" t="s">
        <v>899</v>
      </c>
      <c r="F1445" s="26"/>
      <c r="G1445" s="26"/>
      <c r="H1445" s="49">
        <v>5906</v>
      </c>
      <c r="I1445" s="50">
        <v>6552</v>
      </c>
      <c r="J1445" s="49" t="s">
        <v>21</v>
      </c>
      <c r="K1445" s="50">
        <f t="shared" si="22"/>
        <v>1.1093802912292583</v>
      </c>
    </row>
    <row r="1446" spans="1:11" x14ac:dyDescent="0.2">
      <c r="A1446" s="2" t="s">
        <v>22</v>
      </c>
      <c r="C1446" s="27"/>
      <c r="D1446" s="41"/>
      <c r="E1446" s="28" t="s">
        <v>900</v>
      </c>
      <c r="F1446" s="29"/>
      <c r="G1446" s="29"/>
      <c r="H1446" s="51">
        <v>5906</v>
      </c>
      <c r="I1446" s="52">
        <v>6552</v>
      </c>
      <c r="J1446" s="51"/>
      <c r="K1446" s="52">
        <f t="shared" si="22"/>
        <v>1.1093802912292583</v>
      </c>
    </row>
    <row r="1447" spans="1:11" x14ac:dyDescent="0.2">
      <c r="A1447" s="2" t="s">
        <v>23</v>
      </c>
      <c r="C1447" s="30"/>
      <c r="D1447" s="42"/>
      <c r="E1447" s="31" t="s">
        <v>901</v>
      </c>
      <c r="F1447" s="32"/>
      <c r="G1447" s="32"/>
      <c r="H1447" s="53">
        <v>5906</v>
      </c>
      <c r="I1447" s="54">
        <v>6552</v>
      </c>
      <c r="J1447" s="53"/>
      <c r="K1447" s="54">
        <f t="shared" si="22"/>
        <v>1.1093802912292583</v>
      </c>
    </row>
    <row r="1448" spans="1:11" hidden="1" x14ac:dyDescent="0.2">
      <c r="A1448" s="2" t="s">
        <v>23</v>
      </c>
      <c r="C1448" s="30"/>
      <c r="D1448" s="42"/>
      <c r="E1448" s="31"/>
      <c r="F1448" s="32" t="s">
        <v>902</v>
      </c>
      <c r="G1448" s="32" t="s">
        <v>903</v>
      </c>
      <c r="H1448" s="53"/>
      <c r="I1448" s="54">
        <v>6552</v>
      </c>
      <c r="J1448" s="53"/>
      <c r="K1448" s="54" t="str">
        <f t="shared" si="22"/>
        <v>***</v>
      </c>
    </row>
    <row r="1449" spans="1:11" x14ac:dyDescent="0.2">
      <c r="A1449" s="2" t="s">
        <v>19</v>
      </c>
      <c r="C1449" s="24" t="s">
        <v>1277</v>
      </c>
      <c r="D1449" s="40" t="s">
        <v>898</v>
      </c>
      <c r="E1449" s="25" t="s">
        <v>899</v>
      </c>
      <c r="F1449" s="26"/>
      <c r="G1449" s="26"/>
      <c r="H1449" s="49">
        <v>8080</v>
      </c>
      <c r="I1449" s="50">
        <v>8813</v>
      </c>
      <c r="J1449" s="49" t="s">
        <v>21</v>
      </c>
      <c r="K1449" s="50">
        <f t="shared" si="22"/>
        <v>1.0907178217821782</v>
      </c>
    </row>
    <row r="1450" spans="1:11" x14ac:dyDescent="0.2">
      <c r="A1450" s="2" t="s">
        <v>22</v>
      </c>
      <c r="C1450" s="27"/>
      <c r="D1450" s="41"/>
      <c r="E1450" s="28" t="s">
        <v>900</v>
      </c>
      <c r="F1450" s="29"/>
      <c r="G1450" s="29"/>
      <c r="H1450" s="51">
        <v>8080</v>
      </c>
      <c r="I1450" s="52">
        <v>8813</v>
      </c>
      <c r="J1450" s="51"/>
      <c r="K1450" s="52">
        <f t="shared" si="22"/>
        <v>1.0907178217821782</v>
      </c>
    </row>
    <row r="1451" spans="1:11" x14ac:dyDescent="0.2">
      <c r="A1451" s="2" t="s">
        <v>23</v>
      </c>
      <c r="C1451" s="30"/>
      <c r="D1451" s="42"/>
      <c r="E1451" s="31" t="s">
        <v>901</v>
      </c>
      <c r="F1451" s="32"/>
      <c r="G1451" s="32"/>
      <c r="H1451" s="53">
        <v>8080</v>
      </c>
      <c r="I1451" s="54">
        <v>8813</v>
      </c>
      <c r="J1451" s="53"/>
      <c r="K1451" s="54">
        <f t="shared" si="22"/>
        <v>1.0907178217821782</v>
      </c>
    </row>
    <row r="1452" spans="1:11" hidden="1" x14ac:dyDescent="0.2">
      <c r="A1452" s="2" t="s">
        <v>23</v>
      </c>
      <c r="C1452" s="30"/>
      <c r="D1452" s="42"/>
      <c r="E1452" s="31"/>
      <c r="F1452" s="32" t="s">
        <v>902</v>
      </c>
      <c r="G1452" s="32" t="s">
        <v>903</v>
      </c>
      <c r="H1452" s="53"/>
      <c r="I1452" s="54">
        <v>8813</v>
      </c>
      <c r="J1452" s="53"/>
      <c r="K1452" s="54" t="str">
        <f t="shared" si="22"/>
        <v>***</v>
      </c>
    </row>
    <row r="1453" spans="1:11" x14ac:dyDescent="0.2">
      <c r="A1453" s="2" t="s">
        <v>19</v>
      </c>
      <c r="C1453" s="24" t="s">
        <v>1278</v>
      </c>
      <c r="D1453" s="40" t="s">
        <v>898</v>
      </c>
      <c r="E1453" s="25" t="s">
        <v>899</v>
      </c>
      <c r="F1453" s="26"/>
      <c r="G1453" s="26"/>
      <c r="H1453" s="49">
        <v>7856</v>
      </c>
      <c r="I1453" s="50">
        <v>8962</v>
      </c>
      <c r="J1453" s="49" t="s">
        <v>21</v>
      </c>
      <c r="K1453" s="50">
        <f t="shared" si="22"/>
        <v>1.1407841140529531</v>
      </c>
    </row>
    <row r="1454" spans="1:11" x14ac:dyDescent="0.2">
      <c r="A1454" s="2" t="s">
        <v>22</v>
      </c>
      <c r="C1454" s="27"/>
      <c r="D1454" s="41"/>
      <c r="E1454" s="28" t="s">
        <v>900</v>
      </c>
      <c r="F1454" s="29"/>
      <c r="G1454" s="29"/>
      <c r="H1454" s="51">
        <v>7856</v>
      </c>
      <c r="I1454" s="52">
        <v>8962</v>
      </c>
      <c r="J1454" s="51"/>
      <c r="K1454" s="52">
        <f t="shared" si="22"/>
        <v>1.1407841140529531</v>
      </c>
    </row>
    <row r="1455" spans="1:11" x14ac:dyDescent="0.2">
      <c r="A1455" s="2" t="s">
        <v>23</v>
      </c>
      <c r="C1455" s="30"/>
      <c r="D1455" s="42"/>
      <c r="E1455" s="31" t="s">
        <v>901</v>
      </c>
      <c r="F1455" s="32"/>
      <c r="G1455" s="32"/>
      <c r="H1455" s="53">
        <v>7856</v>
      </c>
      <c r="I1455" s="54">
        <v>8962</v>
      </c>
      <c r="J1455" s="53"/>
      <c r="K1455" s="54">
        <f t="shared" si="22"/>
        <v>1.1407841140529531</v>
      </c>
    </row>
    <row r="1456" spans="1:11" hidden="1" x14ac:dyDescent="0.2">
      <c r="A1456" s="2" t="s">
        <v>23</v>
      </c>
      <c r="C1456" s="30"/>
      <c r="D1456" s="42"/>
      <c r="E1456" s="31"/>
      <c r="F1456" s="32" t="s">
        <v>902</v>
      </c>
      <c r="G1456" s="32" t="s">
        <v>903</v>
      </c>
      <c r="H1456" s="53"/>
      <c r="I1456" s="54">
        <v>8962</v>
      </c>
      <c r="J1456" s="53"/>
      <c r="K1456" s="54" t="str">
        <f t="shared" si="22"/>
        <v>***</v>
      </c>
    </row>
    <row r="1457" spans="1:11" x14ac:dyDescent="0.2">
      <c r="A1457" s="2" t="s">
        <v>19</v>
      </c>
      <c r="C1457" s="24" t="s">
        <v>1279</v>
      </c>
      <c r="D1457" s="40" t="s">
        <v>898</v>
      </c>
      <c r="E1457" s="25" t="s">
        <v>899</v>
      </c>
      <c r="F1457" s="26"/>
      <c r="G1457" s="26"/>
      <c r="H1457" s="49">
        <v>5124</v>
      </c>
      <c r="I1457" s="50">
        <v>5588</v>
      </c>
      <c r="J1457" s="49" t="s">
        <v>21</v>
      </c>
      <c r="K1457" s="50">
        <f t="shared" si="22"/>
        <v>1.0905542544886808</v>
      </c>
    </row>
    <row r="1458" spans="1:11" x14ac:dyDescent="0.2">
      <c r="A1458" s="2" t="s">
        <v>22</v>
      </c>
      <c r="C1458" s="27"/>
      <c r="D1458" s="41"/>
      <c r="E1458" s="28" t="s">
        <v>900</v>
      </c>
      <c r="F1458" s="29"/>
      <c r="G1458" s="29"/>
      <c r="H1458" s="51">
        <v>5124</v>
      </c>
      <c r="I1458" s="52">
        <v>5588</v>
      </c>
      <c r="J1458" s="51"/>
      <c r="K1458" s="52">
        <f t="shared" si="22"/>
        <v>1.0905542544886808</v>
      </c>
    </row>
    <row r="1459" spans="1:11" x14ac:dyDescent="0.2">
      <c r="A1459" s="2" t="s">
        <v>23</v>
      </c>
      <c r="C1459" s="30"/>
      <c r="D1459" s="42"/>
      <c r="E1459" s="31" t="s">
        <v>901</v>
      </c>
      <c r="F1459" s="32"/>
      <c r="G1459" s="32"/>
      <c r="H1459" s="53">
        <v>5124</v>
      </c>
      <c r="I1459" s="54">
        <v>5588</v>
      </c>
      <c r="J1459" s="53"/>
      <c r="K1459" s="54">
        <f t="shared" si="22"/>
        <v>1.0905542544886808</v>
      </c>
    </row>
    <row r="1460" spans="1:11" hidden="1" x14ac:dyDescent="0.2">
      <c r="A1460" s="2" t="s">
        <v>23</v>
      </c>
      <c r="C1460" s="30"/>
      <c r="D1460" s="42"/>
      <c r="E1460" s="31"/>
      <c r="F1460" s="32" t="s">
        <v>902</v>
      </c>
      <c r="G1460" s="32" t="s">
        <v>1136</v>
      </c>
      <c r="H1460" s="53"/>
      <c r="I1460" s="54">
        <v>5588</v>
      </c>
      <c r="J1460" s="53"/>
      <c r="K1460" s="54" t="str">
        <f t="shared" si="22"/>
        <v>***</v>
      </c>
    </row>
    <row r="1461" spans="1:11" x14ac:dyDescent="0.2">
      <c r="A1461" s="2" t="s">
        <v>19</v>
      </c>
      <c r="C1461" s="24" t="s">
        <v>1280</v>
      </c>
      <c r="D1461" s="40" t="s">
        <v>898</v>
      </c>
      <c r="E1461" s="25" t="s">
        <v>899</v>
      </c>
      <c r="F1461" s="26"/>
      <c r="G1461" s="26"/>
      <c r="H1461" s="49">
        <v>14070</v>
      </c>
      <c r="I1461" s="50">
        <v>17435</v>
      </c>
      <c r="J1461" s="49" t="s">
        <v>21</v>
      </c>
      <c r="K1461" s="50">
        <f t="shared" si="22"/>
        <v>1.2391613361762615</v>
      </c>
    </row>
    <row r="1462" spans="1:11" x14ac:dyDescent="0.2">
      <c r="A1462" s="2" t="s">
        <v>22</v>
      </c>
      <c r="C1462" s="27"/>
      <c r="D1462" s="41"/>
      <c r="E1462" s="28" t="s">
        <v>900</v>
      </c>
      <c r="F1462" s="29"/>
      <c r="G1462" s="29"/>
      <c r="H1462" s="51">
        <v>14070</v>
      </c>
      <c r="I1462" s="52">
        <v>17435</v>
      </c>
      <c r="J1462" s="51"/>
      <c r="K1462" s="52">
        <f t="shared" si="22"/>
        <v>1.2391613361762615</v>
      </c>
    </row>
    <row r="1463" spans="1:11" x14ac:dyDescent="0.2">
      <c r="A1463" s="2" t="s">
        <v>23</v>
      </c>
      <c r="C1463" s="30"/>
      <c r="D1463" s="42"/>
      <c r="E1463" s="31" t="s">
        <v>901</v>
      </c>
      <c r="F1463" s="32"/>
      <c r="G1463" s="32"/>
      <c r="H1463" s="53">
        <v>14070</v>
      </c>
      <c r="I1463" s="54">
        <v>17435</v>
      </c>
      <c r="J1463" s="53"/>
      <c r="K1463" s="54">
        <f t="shared" si="22"/>
        <v>1.2391613361762615</v>
      </c>
    </row>
    <row r="1464" spans="1:11" hidden="1" x14ac:dyDescent="0.2">
      <c r="A1464" s="2" t="s">
        <v>23</v>
      </c>
      <c r="C1464" s="30"/>
      <c r="D1464" s="42"/>
      <c r="E1464" s="31"/>
      <c r="F1464" s="32" t="s">
        <v>902</v>
      </c>
      <c r="G1464" s="32" t="s">
        <v>903</v>
      </c>
      <c r="H1464" s="53"/>
      <c r="I1464" s="54">
        <v>17435</v>
      </c>
      <c r="J1464" s="53"/>
      <c r="K1464" s="54" t="str">
        <f t="shared" si="22"/>
        <v>***</v>
      </c>
    </row>
    <row r="1465" spans="1:11" x14ac:dyDescent="0.2">
      <c r="A1465" s="2" t="s">
        <v>19</v>
      </c>
      <c r="C1465" s="24" t="s">
        <v>1281</v>
      </c>
      <c r="D1465" s="40" t="s">
        <v>898</v>
      </c>
      <c r="E1465" s="25" t="s">
        <v>899</v>
      </c>
      <c r="F1465" s="26"/>
      <c r="G1465" s="26"/>
      <c r="H1465" s="49">
        <v>6694</v>
      </c>
      <c r="I1465" s="50">
        <v>7717</v>
      </c>
      <c r="J1465" s="49" t="s">
        <v>21</v>
      </c>
      <c r="K1465" s="50">
        <f t="shared" si="22"/>
        <v>1.1528234239617567</v>
      </c>
    </row>
    <row r="1466" spans="1:11" x14ac:dyDescent="0.2">
      <c r="A1466" s="2" t="s">
        <v>22</v>
      </c>
      <c r="C1466" s="27"/>
      <c r="D1466" s="41"/>
      <c r="E1466" s="28" t="s">
        <v>900</v>
      </c>
      <c r="F1466" s="29"/>
      <c r="G1466" s="29"/>
      <c r="H1466" s="51">
        <v>6694</v>
      </c>
      <c r="I1466" s="52">
        <v>7717</v>
      </c>
      <c r="J1466" s="51"/>
      <c r="K1466" s="52">
        <f t="shared" si="22"/>
        <v>1.1528234239617567</v>
      </c>
    </row>
    <row r="1467" spans="1:11" x14ac:dyDescent="0.2">
      <c r="A1467" s="2" t="s">
        <v>23</v>
      </c>
      <c r="C1467" s="30"/>
      <c r="D1467" s="42"/>
      <c r="E1467" s="31" t="s">
        <v>901</v>
      </c>
      <c r="F1467" s="32"/>
      <c r="G1467" s="32"/>
      <c r="H1467" s="53">
        <v>6694</v>
      </c>
      <c r="I1467" s="54">
        <v>7717</v>
      </c>
      <c r="J1467" s="53"/>
      <c r="K1467" s="54">
        <f t="shared" si="22"/>
        <v>1.1528234239617567</v>
      </c>
    </row>
    <row r="1468" spans="1:11" hidden="1" x14ac:dyDescent="0.2">
      <c r="A1468" s="2" t="s">
        <v>23</v>
      </c>
      <c r="C1468" s="30"/>
      <c r="D1468" s="42"/>
      <c r="E1468" s="31"/>
      <c r="F1468" s="32" t="s">
        <v>902</v>
      </c>
      <c r="G1468" s="32" t="s">
        <v>903</v>
      </c>
      <c r="H1468" s="53"/>
      <c r="I1468" s="54">
        <v>7717</v>
      </c>
      <c r="J1468" s="53"/>
      <c r="K1468" s="54" t="str">
        <f t="shared" si="22"/>
        <v>***</v>
      </c>
    </row>
    <row r="1469" spans="1:11" x14ac:dyDescent="0.2">
      <c r="A1469" s="2" t="s">
        <v>19</v>
      </c>
      <c r="C1469" s="24" t="s">
        <v>1282</v>
      </c>
      <c r="D1469" s="40" t="s">
        <v>905</v>
      </c>
      <c r="E1469" s="25" t="s">
        <v>906</v>
      </c>
      <c r="F1469" s="26"/>
      <c r="G1469" s="26"/>
      <c r="H1469" s="49">
        <v>11190</v>
      </c>
      <c r="I1469" s="50">
        <v>12071</v>
      </c>
      <c r="J1469" s="49" t="s">
        <v>21</v>
      </c>
      <c r="K1469" s="50">
        <f t="shared" si="22"/>
        <v>1.0787310098302056</v>
      </c>
    </row>
    <row r="1470" spans="1:11" x14ac:dyDescent="0.2">
      <c r="A1470" s="2" t="s">
        <v>22</v>
      </c>
      <c r="C1470" s="27"/>
      <c r="D1470" s="41"/>
      <c r="E1470" s="28" t="s">
        <v>1283</v>
      </c>
      <c r="F1470" s="29"/>
      <c r="G1470" s="29"/>
      <c r="H1470" s="51">
        <v>11190</v>
      </c>
      <c r="I1470" s="52">
        <v>12071</v>
      </c>
      <c r="J1470" s="51"/>
      <c r="K1470" s="52">
        <f t="shared" si="22"/>
        <v>1.0787310098302056</v>
      </c>
    </row>
    <row r="1471" spans="1:11" x14ac:dyDescent="0.2">
      <c r="A1471" s="2" t="s">
        <v>23</v>
      </c>
      <c r="C1471" s="30"/>
      <c r="D1471" s="42"/>
      <c r="E1471" s="31" t="s">
        <v>29</v>
      </c>
      <c r="F1471" s="32"/>
      <c r="G1471" s="32"/>
      <c r="H1471" s="53">
        <v>1747</v>
      </c>
      <c r="I1471" s="54">
        <v>1747</v>
      </c>
      <c r="J1471" s="53"/>
      <c r="K1471" s="54">
        <f t="shared" si="22"/>
        <v>1</v>
      </c>
    </row>
    <row r="1472" spans="1:11" hidden="1" x14ac:dyDescent="0.2">
      <c r="A1472" s="2" t="s">
        <v>23</v>
      </c>
      <c r="C1472" s="30"/>
      <c r="D1472" s="42"/>
      <c r="E1472" s="31"/>
      <c r="F1472" s="32" t="s">
        <v>30</v>
      </c>
      <c r="G1472" s="32" t="s">
        <v>543</v>
      </c>
      <c r="H1472" s="53"/>
      <c r="I1472" s="54">
        <v>1747</v>
      </c>
      <c r="J1472" s="53"/>
      <c r="K1472" s="54" t="str">
        <f t="shared" si="22"/>
        <v>***</v>
      </c>
    </row>
    <row r="1473" spans="1:11" x14ac:dyDescent="0.2">
      <c r="A1473" s="2" t="s">
        <v>23</v>
      </c>
      <c r="C1473" s="30"/>
      <c r="D1473" s="42"/>
      <c r="E1473" s="31" t="s">
        <v>901</v>
      </c>
      <c r="F1473" s="32"/>
      <c r="G1473" s="32"/>
      <c r="H1473" s="53">
        <v>9443</v>
      </c>
      <c r="I1473" s="54">
        <v>10324</v>
      </c>
      <c r="J1473" s="53"/>
      <c r="K1473" s="54">
        <f t="shared" si="22"/>
        <v>1.0932966218362807</v>
      </c>
    </row>
    <row r="1474" spans="1:11" hidden="1" x14ac:dyDescent="0.2">
      <c r="A1474" s="2" t="s">
        <v>23</v>
      </c>
      <c r="C1474" s="30"/>
      <c r="D1474" s="42"/>
      <c r="E1474" s="31"/>
      <c r="F1474" s="32" t="s">
        <v>902</v>
      </c>
      <c r="G1474" s="32" t="s">
        <v>543</v>
      </c>
      <c r="H1474" s="53"/>
      <c r="I1474" s="54">
        <v>10324</v>
      </c>
      <c r="J1474" s="53"/>
      <c r="K1474" s="54" t="str">
        <f t="shared" si="22"/>
        <v>***</v>
      </c>
    </row>
    <row r="1475" spans="1:11" x14ac:dyDescent="0.2">
      <c r="A1475" s="2" t="s">
        <v>19</v>
      </c>
      <c r="C1475" s="24" t="s">
        <v>1284</v>
      </c>
      <c r="D1475" s="40" t="s">
        <v>905</v>
      </c>
      <c r="E1475" s="25" t="s">
        <v>906</v>
      </c>
      <c r="F1475" s="26"/>
      <c r="G1475" s="26"/>
      <c r="H1475" s="49">
        <v>8321</v>
      </c>
      <c r="I1475" s="50">
        <v>9221</v>
      </c>
      <c r="J1475" s="49" t="s">
        <v>21</v>
      </c>
      <c r="K1475" s="50">
        <f t="shared" si="22"/>
        <v>1.1081600769138324</v>
      </c>
    </row>
    <row r="1476" spans="1:11" x14ac:dyDescent="0.2">
      <c r="A1476" s="2" t="s">
        <v>22</v>
      </c>
      <c r="C1476" s="27"/>
      <c r="D1476" s="41"/>
      <c r="E1476" s="28" t="s">
        <v>1283</v>
      </c>
      <c r="F1476" s="29"/>
      <c r="G1476" s="29"/>
      <c r="H1476" s="51">
        <v>8321</v>
      </c>
      <c r="I1476" s="52">
        <v>9221</v>
      </c>
      <c r="J1476" s="51"/>
      <c r="K1476" s="52">
        <f t="shared" si="22"/>
        <v>1.1081600769138324</v>
      </c>
    </row>
    <row r="1477" spans="1:11" x14ac:dyDescent="0.2">
      <c r="A1477" s="2" t="s">
        <v>23</v>
      </c>
      <c r="C1477" s="30"/>
      <c r="D1477" s="42"/>
      <c r="E1477" s="31" t="s">
        <v>29</v>
      </c>
      <c r="F1477" s="32"/>
      <c r="G1477" s="32"/>
      <c r="H1477" s="53">
        <v>972</v>
      </c>
      <c r="I1477" s="54">
        <v>972</v>
      </c>
      <c r="J1477" s="53"/>
      <c r="K1477" s="54">
        <f t="shared" si="22"/>
        <v>1</v>
      </c>
    </row>
    <row r="1478" spans="1:11" hidden="1" x14ac:dyDescent="0.2">
      <c r="A1478" s="2" t="s">
        <v>23</v>
      </c>
      <c r="C1478" s="30"/>
      <c r="D1478" s="42"/>
      <c r="E1478" s="31"/>
      <c r="F1478" s="32" t="s">
        <v>30</v>
      </c>
      <c r="G1478" s="32" t="s">
        <v>543</v>
      </c>
      <c r="H1478" s="53"/>
      <c r="I1478" s="54">
        <v>972</v>
      </c>
      <c r="J1478" s="53"/>
      <c r="K1478" s="54" t="str">
        <f t="shared" si="22"/>
        <v>***</v>
      </c>
    </row>
    <row r="1479" spans="1:11" x14ac:dyDescent="0.2">
      <c r="A1479" s="2" t="s">
        <v>23</v>
      </c>
      <c r="C1479" s="30"/>
      <c r="D1479" s="42"/>
      <c r="E1479" s="31" t="s">
        <v>901</v>
      </c>
      <c r="F1479" s="32"/>
      <c r="G1479" s="32"/>
      <c r="H1479" s="53">
        <v>7349</v>
      </c>
      <c r="I1479" s="54">
        <v>8249</v>
      </c>
      <c r="J1479" s="53"/>
      <c r="K1479" s="54">
        <f t="shared" si="22"/>
        <v>1.122465641583889</v>
      </c>
    </row>
    <row r="1480" spans="1:11" hidden="1" x14ac:dyDescent="0.2">
      <c r="A1480" s="2" t="s">
        <v>23</v>
      </c>
      <c r="C1480" s="30"/>
      <c r="D1480" s="42"/>
      <c r="E1480" s="31"/>
      <c r="F1480" s="32" t="s">
        <v>902</v>
      </c>
      <c r="G1480" s="32" t="s">
        <v>543</v>
      </c>
      <c r="H1480" s="53"/>
      <c r="I1480" s="54">
        <v>8249</v>
      </c>
      <c r="J1480" s="53"/>
      <c r="K1480" s="54" t="str">
        <f t="shared" si="22"/>
        <v>***</v>
      </c>
    </row>
    <row r="1481" spans="1:11" x14ac:dyDescent="0.2">
      <c r="A1481" s="2" t="s">
        <v>19</v>
      </c>
      <c r="C1481" s="24" t="s">
        <v>1285</v>
      </c>
      <c r="D1481" s="40" t="s">
        <v>905</v>
      </c>
      <c r="E1481" s="25" t="s">
        <v>906</v>
      </c>
      <c r="F1481" s="26"/>
      <c r="G1481" s="26"/>
      <c r="H1481" s="49">
        <v>21540</v>
      </c>
      <c r="I1481" s="50">
        <v>22856</v>
      </c>
      <c r="J1481" s="49" t="s">
        <v>21</v>
      </c>
      <c r="K1481" s="50">
        <f t="shared" si="22"/>
        <v>1.0610956360259982</v>
      </c>
    </row>
    <row r="1482" spans="1:11" x14ac:dyDescent="0.2">
      <c r="A1482" s="2" t="s">
        <v>22</v>
      </c>
      <c r="C1482" s="27"/>
      <c r="D1482" s="41"/>
      <c r="E1482" s="28" t="s">
        <v>1283</v>
      </c>
      <c r="F1482" s="29"/>
      <c r="G1482" s="29"/>
      <c r="H1482" s="51">
        <v>21540</v>
      </c>
      <c r="I1482" s="52">
        <v>22856</v>
      </c>
      <c r="J1482" s="51"/>
      <c r="K1482" s="52">
        <f t="shared" si="22"/>
        <v>1.0610956360259982</v>
      </c>
    </row>
    <row r="1483" spans="1:11" x14ac:dyDescent="0.2">
      <c r="A1483" s="2" t="s">
        <v>23</v>
      </c>
      <c r="C1483" s="30"/>
      <c r="D1483" s="42"/>
      <c r="E1483" s="31" t="s">
        <v>29</v>
      </c>
      <c r="F1483" s="32"/>
      <c r="G1483" s="32"/>
      <c r="H1483" s="53">
        <v>2363</v>
      </c>
      <c r="I1483" s="54">
        <v>2363</v>
      </c>
      <c r="J1483" s="53"/>
      <c r="K1483" s="54">
        <f t="shared" si="22"/>
        <v>1</v>
      </c>
    </row>
    <row r="1484" spans="1:11" hidden="1" x14ac:dyDescent="0.2">
      <c r="A1484" s="2" t="s">
        <v>23</v>
      </c>
      <c r="C1484" s="30"/>
      <c r="D1484" s="42"/>
      <c r="E1484" s="31"/>
      <c r="F1484" s="32" t="s">
        <v>30</v>
      </c>
      <c r="G1484" s="32" t="s">
        <v>543</v>
      </c>
      <c r="H1484" s="53"/>
      <c r="I1484" s="54">
        <v>2363</v>
      </c>
      <c r="J1484" s="53"/>
      <c r="K1484" s="54" t="str">
        <f t="shared" si="22"/>
        <v>***</v>
      </c>
    </row>
    <row r="1485" spans="1:11" x14ac:dyDescent="0.2">
      <c r="A1485" s="2" t="s">
        <v>23</v>
      </c>
      <c r="C1485" s="30"/>
      <c r="D1485" s="42"/>
      <c r="E1485" s="31" t="s">
        <v>901</v>
      </c>
      <c r="F1485" s="32"/>
      <c r="G1485" s="32"/>
      <c r="H1485" s="53">
        <v>19177</v>
      </c>
      <c r="I1485" s="54">
        <v>20493</v>
      </c>
      <c r="J1485" s="53"/>
      <c r="K1485" s="54">
        <f t="shared" si="22"/>
        <v>1.0686238723470824</v>
      </c>
    </row>
    <row r="1486" spans="1:11" hidden="1" x14ac:dyDescent="0.2">
      <c r="A1486" s="2" t="s">
        <v>23</v>
      </c>
      <c r="C1486" s="30"/>
      <c r="D1486" s="42"/>
      <c r="E1486" s="31"/>
      <c r="F1486" s="32" t="s">
        <v>902</v>
      </c>
      <c r="G1486" s="32" t="s">
        <v>543</v>
      </c>
      <c r="H1486" s="53"/>
      <c r="I1486" s="54">
        <v>20493</v>
      </c>
      <c r="J1486" s="53"/>
      <c r="K1486" s="54" t="str">
        <f t="shared" ref="K1486:K1549" si="23">IF(H1486=0,"***",I1486/H1486)</f>
        <v>***</v>
      </c>
    </row>
    <row r="1487" spans="1:11" x14ac:dyDescent="0.2">
      <c r="A1487" s="2" t="s">
        <v>19</v>
      </c>
      <c r="C1487" s="24" t="s">
        <v>1286</v>
      </c>
      <c r="D1487" s="40" t="s">
        <v>905</v>
      </c>
      <c r="E1487" s="25" t="s">
        <v>906</v>
      </c>
      <c r="F1487" s="26"/>
      <c r="G1487" s="26"/>
      <c r="H1487" s="49">
        <v>13174</v>
      </c>
      <c r="I1487" s="50">
        <v>15092</v>
      </c>
      <c r="J1487" s="49" t="s">
        <v>21</v>
      </c>
      <c r="K1487" s="50">
        <f t="shared" si="23"/>
        <v>1.1455897980871412</v>
      </c>
    </row>
    <row r="1488" spans="1:11" x14ac:dyDescent="0.2">
      <c r="A1488" s="2" t="s">
        <v>22</v>
      </c>
      <c r="C1488" s="27"/>
      <c r="D1488" s="41"/>
      <c r="E1488" s="28" t="s">
        <v>1283</v>
      </c>
      <c r="F1488" s="29"/>
      <c r="G1488" s="29"/>
      <c r="H1488" s="51">
        <v>13174</v>
      </c>
      <c r="I1488" s="52">
        <v>15092</v>
      </c>
      <c r="J1488" s="51"/>
      <c r="K1488" s="52">
        <f t="shared" si="23"/>
        <v>1.1455897980871412</v>
      </c>
    </row>
    <row r="1489" spans="1:11" x14ac:dyDescent="0.2">
      <c r="A1489" s="2" t="s">
        <v>23</v>
      </c>
      <c r="C1489" s="30"/>
      <c r="D1489" s="42"/>
      <c r="E1489" s="31" t="s">
        <v>29</v>
      </c>
      <c r="F1489" s="32"/>
      <c r="G1489" s="32"/>
      <c r="H1489" s="53">
        <v>1194</v>
      </c>
      <c r="I1489" s="54">
        <v>1194</v>
      </c>
      <c r="J1489" s="53"/>
      <c r="K1489" s="54">
        <f t="shared" si="23"/>
        <v>1</v>
      </c>
    </row>
    <row r="1490" spans="1:11" hidden="1" x14ac:dyDescent="0.2">
      <c r="A1490" s="2" t="s">
        <v>23</v>
      </c>
      <c r="C1490" s="30"/>
      <c r="D1490" s="42"/>
      <c r="E1490" s="31"/>
      <c r="F1490" s="32" t="s">
        <v>30</v>
      </c>
      <c r="G1490" s="32" t="s">
        <v>543</v>
      </c>
      <c r="H1490" s="53"/>
      <c r="I1490" s="54">
        <v>1194</v>
      </c>
      <c r="J1490" s="53"/>
      <c r="K1490" s="54" t="str">
        <f t="shared" si="23"/>
        <v>***</v>
      </c>
    </row>
    <row r="1491" spans="1:11" x14ac:dyDescent="0.2">
      <c r="A1491" s="2" t="s">
        <v>23</v>
      </c>
      <c r="C1491" s="30"/>
      <c r="D1491" s="42"/>
      <c r="E1491" s="31" t="s">
        <v>901</v>
      </c>
      <c r="F1491" s="32"/>
      <c r="G1491" s="32"/>
      <c r="H1491" s="53">
        <v>11980</v>
      </c>
      <c r="I1491" s="54">
        <v>13898</v>
      </c>
      <c r="J1491" s="53"/>
      <c r="K1491" s="54">
        <f t="shared" si="23"/>
        <v>1.1601001669449083</v>
      </c>
    </row>
    <row r="1492" spans="1:11" hidden="1" x14ac:dyDescent="0.2">
      <c r="A1492" s="2" t="s">
        <v>23</v>
      </c>
      <c r="C1492" s="30"/>
      <c r="D1492" s="42"/>
      <c r="E1492" s="31"/>
      <c r="F1492" s="32" t="s">
        <v>902</v>
      </c>
      <c r="G1492" s="32" t="s">
        <v>543</v>
      </c>
      <c r="H1492" s="53"/>
      <c r="I1492" s="54">
        <v>13898</v>
      </c>
      <c r="J1492" s="53"/>
      <c r="K1492" s="54" t="str">
        <f t="shared" si="23"/>
        <v>***</v>
      </c>
    </row>
    <row r="1493" spans="1:11" x14ac:dyDescent="0.2">
      <c r="A1493" s="2" t="s">
        <v>19</v>
      </c>
      <c r="C1493" s="24" t="s">
        <v>1287</v>
      </c>
      <c r="D1493" s="40" t="s">
        <v>898</v>
      </c>
      <c r="E1493" s="25" t="s">
        <v>899</v>
      </c>
      <c r="F1493" s="26"/>
      <c r="G1493" s="26"/>
      <c r="H1493" s="49">
        <v>6077</v>
      </c>
      <c r="I1493" s="50">
        <v>8097</v>
      </c>
      <c r="J1493" s="49" t="s">
        <v>21</v>
      </c>
      <c r="K1493" s="50">
        <f t="shared" si="23"/>
        <v>1.332400855685371</v>
      </c>
    </row>
    <row r="1494" spans="1:11" x14ac:dyDescent="0.2">
      <c r="A1494" s="2" t="s">
        <v>22</v>
      </c>
      <c r="C1494" s="27"/>
      <c r="D1494" s="41"/>
      <c r="E1494" s="28" t="s">
        <v>900</v>
      </c>
      <c r="F1494" s="29"/>
      <c r="G1494" s="29"/>
      <c r="H1494" s="51">
        <v>6077</v>
      </c>
      <c r="I1494" s="52">
        <v>8097</v>
      </c>
      <c r="J1494" s="51"/>
      <c r="K1494" s="52">
        <f t="shared" si="23"/>
        <v>1.332400855685371</v>
      </c>
    </row>
    <row r="1495" spans="1:11" x14ac:dyDescent="0.2">
      <c r="A1495" s="2" t="s">
        <v>23</v>
      </c>
      <c r="C1495" s="30"/>
      <c r="D1495" s="42"/>
      <c r="E1495" s="31" t="s">
        <v>901</v>
      </c>
      <c r="F1495" s="32"/>
      <c r="G1495" s="32"/>
      <c r="H1495" s="53">
        <v>6077</v>
      </c>
      <c r="I1495" s="54">
        <v>8097</v>
      </c>
      <c r="J1495" s="53"/>
      <c r="K1495" s="54">
        <f t="shared" si="23"/>
        <v>1.332400855685371</v>
      </c>
    </row>
    <row r="1496" spans="1:11" hidden="1" x14ac:dyDescent="0.2">
      <c r="A1496" s="2" t="s">
        <v>23</v>
      </c>
      <c r="C1496" s="30"/>
      <c r="D1496" s="42"/>
      <c r="E1496" s="31"/>
      <c r="F1496" s="32" t="s">
        <v>902</v>
      </c>
      <c r="G1496" s="32" t="s">
        <v>903</v>
      </c>
      <c r="H1496" s="53"/>
      <c r="I1496" s="54">
        <v>8097</v>
      </c>
      <c r="J1496" s="53"/>
      <c r="K1496" s="54" t="str">
        <f t="shared" si="23"/>
        <v>***</v>
      </c>
    </row>
    <row r="1497" spans="1:11" x14ac:dyDescent="0.2">
      <c r="A1497" s="2" t="s">
        <v>19</v>
      </c>
      <c r="C1497" s="24" t="s">
        <v>1288</v>
      </c>
      <c r="D1497" s="40" t="s">
        <v>898</v>
      </c>
      <c r="E1497" s="25" t="s">
        <v>899</v>
      </c>
      <c r="F1497" s="26"/>
      <c r="G1497" s="26"/>
      <c r="H1497" s="49">
        <v>6382</v>
      </c>
      <c r="I1497" s="50">
        <v>10418</v>
      </c>
      <c r="J1497" s="49" t="s">
        <v>21</v>
      </c>
      <c r="K1497" s="50">
        <f t="shared" si="23"/>
        <v>1.6324036352240676</v>
      </c>
    </row>
    <row r="1498" spans="1:11" x14ac:dyDescent="0.2">
      <c r="A1498" s="2" t="s">
        <v>22</v>
      </c>
      <c r="C1498" s="27"/>
      <c r="D1498" s="41"/>
      <c r="E1498" s="28" t="s">
        <v>900</v>
      </c>
      <c r="F1498" s="29"/>
      <c r="G1498" s="29"/>
      <c r="H1498" s="51">
        <v>6382</v>
      </c>
      <c r="I1498" s="52">
        <v>10418</v>
      </c>
      <c r="J1498" s="51"/>
      <c r="K1498" s="52">
        <f t="shared" si="23"/>
        <v>1.6324036352240676</v>
      </c>
    </row>
    <row r="1499" spans="1:11" x14ac:dyDescent="0.2">
      <c r="A1499" s="2" t="s">
        <v>23</v>
      </c>
      <c r="C1499" s="30"/>
      <c r="D1499" s="42"/>
      <c r="E1499" s="31" t="s">
        <v>901</v>
      </c>
      <c r="F1499" s="32"/>
      <c r="G1499" s="32"/>
      <c r="H1499" s="53">
        <v>6382</v>
      </c>
      <c r="I1499" s="54">
        <v>10418</v>
      </c>
      <c r="J1499" s="53"/>
      <c r="K1499" s="54">
        <f t="shared" si="23"/>
        <v>1.6324036352240676</v>
      </c>
    </row>
    <row r="1500" spans="1:11" hidden="1" x14ac:dyDescent="0.2">
      <c r="A1500" s="2" t="s">
        <v>23</v>
      </c>
      <c r="C1500" s="30"/>
      <c r="D1500" s="42"/>
      <c r="E1500" s="31"/>
      <c r="F1500" s="32" t="s">
        <v>902</v>
      </c>
      <c r="G1500" s="32" t="s">
        <v>903</v>
      </c>
      <c r="H1500" s="53"/>
      <c r="I1500" s="54">
        <v>10418</v>
      </c>
      <c r="J1500" s="53"/>
      <c r="K1500" s="54" t="str">
        <f t="shared" si="23"/>
        <v>***</v>
      </c>
    </row>
    <row r="1501" spans="1:11" x14ac:dyDescent="0.2">
      <c r="A1501" s="2" t="s">
        <v>19</v>
      </c>
      <c r="C1501" s="24" t="s">
        <v>1289</v>
      </c>
      <c r="D1501" s="40" t="s">
        <v>898</v>
      </c>
      <c r="E1501" s="25" t="s">
        <v>899</v>
      </c>
      <c r="F1501" s="26"/>
      <c r="G1501" s="26"/>
      <c r="H1501" s="49">
        <v>10283</v>
      </c>
      <c r="I1501" s="50">
        <v>10483</v>
      </c>
      <c r="J1501" s="49" t="s">
        <v>21</v>
      </c>
      <c r="K1501" s="50">
        <f t="shared" si="23"/>
        <v>1.0194495769717009</v>
      </c>
    </row>
    <row r="1502" spans="1:11" x14ac:dyDescent="0.2">
      <c r="A1502" s="2" t="s">
        <v>22</v>
      </c>
      <c r="C1502" s="27"/>
      <c r="D1502" s="41"/>
      <c r="E1502" s="28" t="s">
        <v>900</v>
      </c>
      <c r="F1502" s="29"/>
      <c r="G1502" s="29"/>
      <c r="H1502" s="51">
        <v>10283</v>
      </c>
      <c r="I1502" s="52">
        <v>10483</v>
      </c>
      <c r="J1502" s="51"/>
      <c r="K1502" s="52">
        <f t="shared" si="23"/>
        <v>1.0194495769717009</v>
      </c>
    </row>
    <row r="1503" spans="1:11" x14ac:dyDescent="0.2">
      <c r="A1503" s="2" t="s">
        <v>23</v>
      </c>
      <c r="C1503" s="30"/>
      <c r="D1503" s="42"/>
      <c r="E1503" s="31" t="s">
        <v>901</v>
      </c>
      <c r="F1503" s="32"/>
      <c r="G1503" s="32"/>
      <c r="H1503" s="53">
        <v>10283</v>
      </c>
      <c r="I1503" s="54">
        <v>10483</v>
      </c>
      <c r="J1503" s="53"/>
      <c r="K1503" s="54">
        <f t="shared" si="23"/>
        <v>1.0194495769717009</v>
      </c>
    </row>
    <row r="1504" spans="1:11" hidden="1" x14ac:dyDescent="0.2">
      <c r="A1504" s="2" t="s">
        <v>23</v>
      </c>
      <c r="C1504" s="30"/>
      <c r="D1504" s="42"/>
      <c r="E1504" s="31"/>
      <c r="F1504" s="32" t="s">
        <v>902</v>
      </c>
      <c r="G1504" s="32" t="s">
        <v>903</v>
      </c>
      <c r="H1504" s="53"/>
      <c r="I1504" s="54">
        <v>10483</v>
      </c>
      <c r="J1504" s="53"/>
      <c r="K1504" s="54" t="str">
        <f t="shared" si="23"/>
        <v>***</v>
      </c>
    </row>
    <row r="1505" spans="1:11" x14ac:dyDescent="0.2">
      <c r="A1505" s="2" t="s">
        <v>19</v>
      </c>
      <c r="C1505" s="24" t="s">
        <v>1290</v>
      </c>
      <c r="D1505" s="40" t="s">
        <v>898</v>
      </c>
      <c r="E1505" s="25" t="s">
        <v>899</v>
      </c>
      <c r="F1505" s="26"/>
      <c r="G1505" s="26"/>
      <c r="H1505" s="49">
        <v>5307</v>
      </c>
      <c r="I1505" s="50">
        <v>5247</v>
      </c>
      <c r="J1505" s="49" t="s">
        <v>21</v>
      </c>
      <c r="K1505" s="50">
        <f t="shared" si="23"/>
        <v>0.9886941775014132</v>
      </c>
    </row>
    <row r="1506" spans="1:11" x14ac:dyDescent="0.2">
      <c r="A1506" s="2" t="s">
        <v>22</v>
      </c>
      <c r="C1506" s="27"/>
      <c r="D1506" s="41"/>
      <c r="E1506" s="28" t="s">
        <v>900</v>
      </c>
      <c r="F1506" s="29"/>
      <c r="G1506" s="29"/>
      <c r="H1506" s="51">
        <v>5307</v>
      </c>
      <c r="I1506" s="52">
        <v>5247</v>
      </c>
      <c r="J1506" s="51"/>
      <c r="K1506" s="52">
        <f t="shared" si="23"/>
        <v>0.9886941775014132</v>
      </c>
    </row>
    <row r="1507" spans="1:11" x14ac:dyDescent="0.2">
      <c r="A1507" s="2" t="s">
        <v>23</v>
      </c>
      <c r="C1507" s="30"/>
      <c r="D1507" s="42"/>
      <c r="E1507" s="31" t="s">
        <v>901</v>
      </c>
      <c r="F1507" s="32"/>
      <c r="G1507" s="32"/>
      <c r="H1507" s="53">
        <v>5307</v>
      </c>
      <c r="I1507" s="54">
        <v>5247</v>
      </c>
      <c r="J1507" s="53"/>
      <c r="K1507" s="54">
        <f t="shared" si="23"/>
        <v>0.9886941775014132</v>
      </c>
    </row>
    <row r="1508" spans="1:11" hidden="1" x14ac:dyDescent="0.2">
      <c r="A1508" s="2" t="s">
        <v>23</v>
      </c>
      <c r="C1508" s="30"/>
      <c r="D1508" s="42"/>
      <c r="E1508" s="31"/>
      <c r="F1508" s="32" t="s">
        <v>902</v>
      </c>
      <c r="G1508" s="32" t="s">
        <v>903</v>
      </c>
      <c r="H1508" s="53"/>
      <c r="I1508" s="54">
        <v>5247</v>
      </c>
      <c r="J1508" s="53"/>
      <c r="K1508" s="54" t="str">
        <f t="shared" si="23"/>
        <v>***</v>
      </c>
    </row>
    <row r="1509" spans="1:11" x14ac:dyDescent="0.2">
      <c r="A1509" s="2" t="s">
        <v>19</v>
      </c>
      <c r="C1509" s="24" t="s">
        <v>1291</v>
      </c>
      <c r="D1509" s="40" t="s">
        <v>898</v>
      </c>
      <c r="E1509" s="25" t="s">
        <v>899</v>
      </c>
      <c r="F1509" s="26"/>
      <c r="G1509" s="26"/>
      <c r="H1509" s="49">
        <v>5526</v>
      </c>
      <c r="I1509" s="50">
        <v>10893</v>
      </c>
      <c r="J1509" s="49" t="s">
        <v>21</v>
      </c>
      <c r="K1509" s="50">
        <f t="shared" si="23"/>
        <v>1.9712269272529859</v>
      </c>
    </row>
    <row r="1510" spans="1:11" x14ac:dyDescent="0.2">
      <c r="A1510" s="2" t="s">
        <v>22</v>
      </c>
      <c r="C1510" s="27"/>
      <c r="D1510" s="41"/>
      <c r="E1510" s="28" t="s">
        <v>900</v>
      </c>
      <c r="F1510" s="29"/>
      <c r="G1510" s="29"/>
      <c r="H1510" s="51">
        <v>5526</v>
      </c>
      <c r="I1510" s="52">
        <v>10893</v>
      </c>
      <c r="J1510" s="51"/>
      <c r="K1510" s="52">
        <f t="shared" si="23"/>
        <v>1.9712269272529859</v>
      </c>
    </row>
    <row r="1511" spans="1:11" x14ac:dyDescent="0.2">
      <c r="A1511" s="2" t="s">
        <v>23</v>
      </c>
      <c r="C1511" s="30"/>
      <c r="D1511" s="42"/>
      <c r="E1511" s="31" t="s">
        <v>901</v>
      </c>
      <c r="F1511" s="32"/>
      <c r="G1511" s="32"/>
      <c r="H1511" s="53">
        <v>5526</v>
      </c>
      <c r="I1511" s="54">
        <v>10893</v>
      </c>
      <c r="J1511" s="53"/>
      <c r="K1511" s="54">
        <f t="shared" si="23"/>
        <v>1.9712269272529859</v>
      </c>
    </row>
    <row r="1512" spans="1:11" hidden="1" x14ac:dyDescent="0.2">
      <c r="A1512" s="2" t="s">
        <v>23</v>
      </c>
      <c r="C1512" s="30"/>
      <c r="D1512" s="42"/>
      <c r="E1512" s="31"/>
      <c r="F1512" s="32" t="s">
        <v>902</v>
      </c>
      <c r="G1512" s="32" t="s">
        <v>903</v>
      </c>
      <c r="H1512" s="53"/>
      <c r="I1512" s="54">
        <v>10893</v>
      </c>
      <c r="J1512" s="53"/>
      <c r="K1512" s="54" t="str">
        <f t="shared" si="23"/>
        <v>***</v>
      </c>
    </row>
    <row r="1513" spans="1:11" x14ac:dyDescent="0.2">
      <c r="A1513" s="2" t="s">
        <v>19</v>
      </c>
      <c r="C1513" s="24" t="s">
        <v>1292</v>
      </c>
      <c r="D1513" s="40" t="s">
        <v>898</v>
      </c>
      <c r="E1513" s="25" t="s">
        <v>899</v>
      </c>
      <c r="F1513" s="26"/>
      <c r="G1513" s="26"/>
      <c r="H1513" s="49">
        <v>5883</v>
      </c>
      <c r="I1513" s="50">
        <v>6718</v>
      </c>
      <c r="J1513" s="49" t="s">
        <v>21</v>
      </c>
      <c r="K1513" s="50">
        <f t="shared" si="23"/>
        <v>1.1419343872174061</v>
      </c>
    </row>
    <row r="1514" spans="1:11" x14ac:dyDescent="0.2">
      <c r="A1514" s="2" t="s">
        <v>22</v>
      </c>
      <c r="C1514" s="27"/>
      <c r="D1514" s="41"/>
      <c r="E1514" s="28" t="s">
        <v>900</v>
      </c>
      <c r="F1514" s="29"/>
      <c r="G1514" s="29"/>
      <c r="H1514" s="51">
        <v>5883</v>
      </c>
      <c r="I1514" s="52">
        <v>6718</v>
      </c>
      <c r="J1514" s="51"/>
      <c r="K1514" s="52">
        <f t="shared" si="23"/>
        <v>1.1419343872174061</v>
      </c>
    </row>
    <row r="1515" spans="1:11" x14ac:dyDescent="0.2">
      <c r="A1515" s="2" t="s">
        <v>23</v>
      </c>
      <c r="C1515" s="30"/>
      <c r="D1515" s="42"/>
      <c r="E1515" s="31" t="s">
        <v>901</v>
      </c>
      <c r="F1515" s="32"/>
      <c r="G1515" s="32"/>
      <c r="H1515" s="53">
        <v>5883</v>
      </c>
      <c r="I1515" s="54">
        <v>6718</v>
      </c>
      <c r="J1515" s="53"/>
      <c r="K1515" s="54">
        <f t="shared" si="23"/>
        <v>1.1419343872174061</v>
      </c>
    </row>
    <row r="1516" spans="1:11" hidden="1" x14ac:dyDescent="0.2">
      <c r="A1516" s="2" t="s">
        <v>23</v>
      </c>
      <c r="C1516" s="30"/>
      <c r="D1516" s="42"/>
      <c r="E1516" s="31"/>
      <c r="F1516" s="32" t="s">
        <v>902</v>
      </c>
      <c r="G1516" s="32" t="s">
        <v>903</v>
      </c>
      <c r="H1516" s="53"/>
      <c r="I1516" s="54">
        <v>6718</v>
      </c>
      <c r="J1516" s="53"/>
      <c r="K1516" s="54" t="str">
        <f t="shared" si="23"/>
        <v>***</v>
      </c>
    </row>
    <row r="1517" spans="1:11" x14ac:dyDescent="0.2">
      <c r="A1517" s="2" t="s">
        <v>19</v>
      </c>
      <c r="C1517" s="24" t="s">
        <v>1293</v>
      </c>
      <c r="D1517" s="40" t="s">
        <v>898</v>
      </c>
      <c r="E1517" s="25" t="s">
        <v>899</v>
      </c>
      <c r="F1517" s="26"/>
      <c r="G1517" s="26"/>
      <c r="H1517" s="49">
        <v>8354</v>
      </c>
      <c r="I1517" s="50">
        <v>9532</v>
      </c>
      <c r="J1517" s="49" t="s">
        <v>21</v>
      </c>
      <c r="K1517" s="50">
        <f t="shared" si="23"/>
        <v>1.1410102944697151</v>
      </c>
    </row>
    <row r="1518" spans="1:11" x14ac:dyDescent="0.2">
      <c r="A1518" s="2" t="s">
        <v>22</v>
      </c>
      <c r="C1518" s="27"/>
      <c r="D1518" s="41"/>
      <c r="E1518" s="28" t="s">
        <v>900</v>
      </c>
      <c r="F1518" s="29"/>
      <c r="G1518" s="29"/>
      <c r="H1518" s="51">
        <v>8354</v>
      </c>
      <c r="I1518" s="52">
        <v>9532</v>
      </c>
      <c r="J1518" s="51"/>
      <c r="K1518" s="52">
        <f t="shared" si="23"/>
        <v>1.1410102944697151</v>
      </c>
    </row>
    <row r="1519" spans="1:11" x14ac:dyDescent="0.2">
      <c r="A1519" s="2" t="s">
        <v>23</v>
      </c>
      <c r="C1519" s="30"/>
      <c r="D1519" s="42"/>
      <c r="E1519" s="31" t="s">
        <v>901</v>
      </c>
      <c r="F1519" s="32"/>
      <c r="G1519" s="32"/>
      <c r="H1519" s="53">
        <v>8354</v>
      </c>
      <c r="I1519" s="54">
        <v>9532</v>
      </c>
      <c r="J1519" s="53"/>
      <c r="K1519" s="54">
        <f t="shared" si="23"/>
        <v>1.1410102944697151</v>
      </c>
    </row>
    <row r="1520" spans="1:11" hidden="1" x14ac:dyDescent="0.2">
      <c r="A1520" s="2" t="s">
        <v>23</v>
      </c>
      <c r="C1520" s="30"/>
      <c r="D1520" s="42"/>
      <c r="E1520" s="31"/>
      <c r="F1520" s="32" t="s">
        <v>902</v>
      </c>
      <c r="G1520" s="32" t="s">
        <v>903</v>
      </c>
      <c r="H1520" s="53"/>
      <c r="I1520" s="54">
        <v>9532</v>
      </c>
      <c r="J1520" s="53"/>
      <c r="K1520" s="54" t="str">
        <f t="shared" si="23"/>
        <v>***</v>
      </c>
    </row>
    <row r="1521" spans="1:11" x14ac:dyDescent="0.2">
      <c r="A1521" s="2" t="s">
        <v>19</v>
      </c>
      <c r="C1521" s="24" t="s">
        <v>1294</v>
      </c>
      <c r="D1521" s="40" t="s">
        <v>898</v>
      </c>
      <c r="E1521" s="25" t="s">
        <v>899</v>
      </c>
      <c r="F1521" s="26"/>
      <c r="G1521" s="26"/>
      <c r="H1521" s="49">
        <v>5632</v>
      </c>
      <c r="I1521" s="50">
        <v>6737</v>
      </c>
      <c r="J1521" s="49" t="s">
        <v>21</v>
      </c>
      <c r="K1521" s="50">
        <f t="shared" si="23"/>
        <v>1.1962002840909092</v>
      </c>
    </row>
    <row r="1522" spans="1:11" x14ac:dyDescent="0.2">
      <c r="A1522" s="2" t="s">
        <v>22</v>
      </c>
      <c r="C1522" s="27"/>
      <c r="D1522" s="41"/>
      <c r="E1522" s="28" t="s">
        <v>900</v>
      </c>
      <c r="F1522" s="29"/>
      <c r="G1522" s="29"/>
      <c r="H1522" s="51">
        <v>5632</v>
      </c>
      <c r="I1522" s="52">
        <v>6737</v>
      </c>
      <c r="J1522" s="51"/>
      <c r="K1522" s="52">
        <f t="shared" si="23"/>
        <v>1.1962002840909092</v>
      </c>
    </row>
    <row r="1523" spans="1:11" x14ac:dyDescent="0.2">
      <c r="A1523" s="2" t="s">
        <v>23</v>
      </c>
      <c r="C1523" s="30"/>
      <c r="D1523" s="42"/>
      <c r="E1523" s="31" t="s">
        <v>901</v>
      </c>
      <c r="F1523" s="32"/>
      <c r="G1523" s="32"/>
      <c r="H1523" s="53">
        <v>5632</v>
      </c>
      <c r="I1523" s="54">
        <v>6737</v>
      </c>
      <c r="J1523" s="53"/>
      <c r="K1523" s="54">
        <f t="shared" si="23"/>
        <v>1.1962002840909092</v>
      </c>
    </row>
    <row r="1524" spans="1:11" hidden="1" x14ac:dyDescent="0.2">
      <c r="A1524" s="2" t="s">
        <v>23</v>
      </c>
      <c r="C1524" s="30"/>
      <c r="D1524" s="42"/>
      <c r="E1524" s="31"/>
      <c r="F1524" s="32" t="s">
        <v>902</v>
      </c>
      <c r="G1524" s="32" t="s">
        <v>903</v>
      </c>
      <c r="H1524" s="53"/>
      <c r="I1524" s="54">
        <v>6737</v>
      </c>
      <c r="J1524" s="53"/>
      <c r="K1524" s="54" t="str">
        <f t="shared" si="23"/>
        <v>***</v>
      </c>
    </row>
    <row r="1525" spans="1:11" x14ac:dyDescent="0.2">
      <c r="A1525" s="2" t="s">
        <v>19</v>
      </c>
      <c r="C1525" s="24" t="s">
        <v>1295</v>
      </c>
      <c r="D1525" s="40" t="s">
        <v>898</v>
      </c>
      <c r="E1525" s="25" t="s">
        <v>899</v>
      </c>
      <c r="F1525" s="26"/>
      <c r="G1525" s="26"/>
      <c r="H1525" s="49">
        <v>4106</v>
      </c>
      <c r="I1525" s="50">
        <v>4684</v>
      </c>
      <c r="J1525" s="49" t="s">
        <v>21</v>
      </c>
      <c r="K1525" s="50">
        <f t="shared" si="23"/>
        <v>1.140769605455431</v>
      </c>
    </row>
    <row r="1526" spans="1:11" x14ac:dyDescent="0.2">
      <c r="A1526" s="2" t="s">
        <v>22</v>
      </c>
      <c r="C1526" s="27"/>
      <c r="D1526" s="41"/>
      <c r="E1526" s="28" t="s">
        <v>900</v>
      </c>
      <c r="F1526" s="29"/>
      <c r="G1526" s="29"/>
      <c r="H1526" s="51">
        <v>4106</v>
      </c>
      <c r="I1526" s="52">
        <v>4684</v>
      </c>
      <c r="J1526" s="51"/>
      <c r="K1526" s="52">
        <f t="shared" si="23"/>
        <v>1.140769605455431</v>
      </c>
    </row>
    <row r="1527" spans="1:11" x14ac:dyDescent="0.2">
      <c r="A1527" s="2" t="s">
        <v>23</v>
      </c>
      <c r="C1527" s="30"/>
      <c r="D1527" s="42"/>
      <c r="E1527" s="31" t="s">
        <v>901</v>
      </c>
      <c r="F1527" s="32"/>
      <c r="G1527" s="32"/>
      <c r="H1527" s="53">
        <v>4106</v>
      </c>
      <c r="I1527" s="54">
        <v>4684</v>
      </c>
      <c r="J1527" s="53"/>
      <c r="K1527" s="54">
        <f t="shared" si="23"/>
        <v>1.140769605455431</v>
      </c>
    </row>
    <row r="1528" spans="1:11" hidden="1" x14ac:dyDescent="0.2">
      <c r="A1528" s="2" t="s">
        <v>23</v>
      </c>
      <c r="C1528" s="30"/>
      <c r="D1528" s="42"/>
      <c r="E1528" s="31"/>
      <c r="F1528" s="32" t="s">
        <v>902</v>
      </c>
      <c r="G1528" s="32" t="s">
        <v>903</v>
      </c>
      <c r="H1528" s="53"/>
      <c r="I1528" s="54">
        <v>4684</v>
      </c>
      <c r="J1528" s="53"/>
      <c r="K1528" s="54" t="str">
        <f t="shared" si="23"/>
        <v>***</v>
      </c>
    </row>
    <row r="1529" spans="1:11" x14ac:dyDescent="0.2">
      <c r="A1529" s="2" t="s">
        <v>19</v>
      </c>
      <c r="C1529" s="24" t="s">
        <v>1296</v>
      </c>
      <c r="D1529" s="40" t="s">
        <v>898</v>
      </c>
      <c r="E1529" s="25" t="s">
        <v>899</v>
      </c>
      <c r="F1529" s="26"/>
      <c r="G1529" s="26"/>
      <c r="H1529" s="49">
        <v>11895</v>
      </c>
      <c r="I1529" s="50">
        <v>13473</v>
      </c>
      <c r="J1529" s="49" t="s">
        <v>21</v>
      </c>
      <c r="K1529" s="50">
        <f t="shared" si="23"/>
        <v>1.1326607818411096</v>
      </c>
    </row>
    <row r="1530" spans="1:11" x14ac:dyDescent="0.2">
      <c r="A1530" s="2" t="s">
        <v>22</v>
      </c>
      <c r="C1530" s="27"/>
      <c r="D1530" s="41"/>
      <c r="E1530" s="28" t="s">
        <v>900</v>
      </c>
      <c r="F1530" s="29"/>
      <c r="G1530" s="29"/>
      <c r="H1530" s="51">
        <v>11895</v>
      </c>
      <c r="I1530" s="52">
        <v>13473</v>
      </c>
      <c r="J1530" s="51"/>
      <c r="K1530" s="52">
        <f t="shared" si="23"/>
        <v>1.1326607818411096</v>
      </c>
    </row>
    <row r="1531" spans="1:11" x14ac:dyDescent="0.2">
      <c r="A1531" s="2" t="s">
        <v>23</v>
      </c>
      <c r="C1531" s="30"/>
      <c r="D1531" s="42"/>
      <c r="E1531" s="31" t="s">
        <v>901</v>
      </c>
      <c r="F1531" s="32"/>
      <c r="G1531" s="32"/>
      <c r="H1531" s="53">
        <v>11895</v>
      </c>
      <c r="I1531" s="54">
        <v>13473</v>
      </c>
      <c r="J1531" s="53"/>
      <c r="K1531" s="54">
        <f t="shared" si="23"/>
        <v>1.1326607818411096</v>
      </c>
    </row>
    <row r="1532" spans="1:11" hidden="1" x14ac:dyDescent="0.2">
      <c r="A1532" s="2" t="s">
        <v>23</v>
      </c>
      <c r="C1532" s="30"/>
      <c r="D1532" s="42"/>
      <c r="E1532" s="31"/>
      <c r="F1532" s="32" t="s">
        <v>902</v>
      </c>
      <c r="G1532" s="32" t="s">
        <v>903</v>
      </c>
      <c r="H1532" s="53"/>
      <c r="I1532" s="54">
        <v>13473</v>
      </c>
      <c r="J1532" s="53"/>
      <c r="K1532" s="54" t="str">
        <f t="shared" si="23"/>
        <v>***</v>
      </c>
    </row>
    <row r="1533" spans="1:11" x14ac:dyDescent="0.2">
      <c r="A1533" s="2" t="s">
        <v>19</v>
      </c>
      <c r="C1533" s="24" t="s">
        <v>1297</v>
      </c>
      <c r="D1533" s="40" t="s">
        <v>898</v>
      </c>
      <c r="E1533" s="25" t="s">
        <v>899</v>
      </c>
      <c r="F1533" s="26"/>
      <c r="G1533" s="26"/>
      <c r="H1533" s="49">
        <v>7942</v>
      </c>
      <c r="I1533" s="50">
        <v>10007</v>
      </c>
      <c r="J1533" s="49" t="s">
        <v>21</v>
      </c>
      <c r="K1533" s="50">
        <f t="shared" si="23"/>
        <v>1.2600100730294637</v>
      </c>
    </row>
    <row r="1534" spans="1:11" x14ac:dyDescent="0.2">
      <c r="A1534" s="2" t="s">
        <v>22</v>
      </c>
      <c r="C1534" s="27"/>
      <c r="D1534" s="41"/>
      <c r="E1534" s="28" t="s">
        <v>900</v>
      </c>
      <c r="F1534" s="29"/>
      <c r="G1534" s="29"/>
      <c r="H1534" s="51">
        <v>7942</v>
      </c>
      <c r="I1534" s="52">
        <v>10007</v>
      </c>
      <c r="J1534" s="51"/>
      <c r="K1534" s="52">
        <f t="shared" si="23"/>
        <v>1.2600100730294637</v>
      </c>
    </row>
    <row r="1535" spans="1:11" x14ac:dyDescent="0.2">
      <c r="A1535" s="2" t="s">
        <v>23</v>
      </c>
      <c r="C1535" s="30"/>
      <c r="D1535" s="42"/>
      <c r="E1535" s="31" t="s">
        <v>901</v>
      </c>
      <c r="F1535" s="32"/>
      <c r="G1535" s="32"/>
      <c r="H1535" s="53">
        <v>7942</v>
      </c>
      <c r="I1535" s="54">
        <v>10007</v>
      </c>
      <c r="J1535" s="53"/>
      <c r="K1535" s="54">
        <f t="shared" si="23"/>
        <v>1.2600100730294637</v>
      </c>
    </row>
    <row r="1536" spans="1:11" hidden="1" x14ac:dyDescent="0.2">
      <c r="A1536" s="2" t="s">
        <v>23</v>
      </c>
      <c r="C1536" s="30"/>
      <c r="D1536" s="42"/>
      <c r="E1536" s="31"/>
      <c r="F1536" s="32" t="s">
        <v>902</v>
      </c>
      <c r="G1536" s="32" t="s">
        <v>903</v>
      </c>
      <c r="H1536" s="53"/>
      <c r="I1536" s="54">
        <v>10007</v>
      </c>
      <c r="J1536" s="53"/>
      <c r="K1536" s="54" t="str">
        <f t="shared" si="23"/>
        <v>***</v>
      </c>
    </row>
    <row r="1537" spans="1:11" x14ac:dyDescent="0.2">
      <c r="A1537" s="2" t="s">
        <v>19</v>
      </c>
      <c r="C1537" s="24" t="s">
        <v>1298</v>
      </c>
      <c r="D1537" s="40" t="s">
        <v>898</v>
      </c>
      <c r="E1537" s="25" t="s">
        <v>899</v>
      </c>
      <c r="F1537" s="26"/>
      <c r="G1537" s="26"/>
      <c r="H1537" s="49">
        <v>17069</v>
      </c>
      <c r="I1537" s="50">
        <v>19578</v>
      </c>
      <c r="J1537" s="49" t="s">
        <v>21</v>
      </c>
      <c r="K1537" s="50">
        <f t="shared" si="23"/>
        <v>1.146991622239147</v>
      </c>
    </row>
    <row r="1538" spans="1:11" x14ac:dyDescent="0.2">
      <c r="A1538" s="2" t="s">
        <v>22</v>
      </c>
      <c r="C1538" s="27"/>
      <c r="D1538" s="41"/>
      <c r="E1538" s="28" t="s">
        <v>900</v>
      </c>
      <c r="F1538" s="29"/>
      <c r="G1538" s="29"/>
      <c r="H1538" s="51">
        <v>17069</v>
      </c>
      <c r="I1538" s="52">
        <v>19578</v>
      </c>
      <c r="J1538" s="51"/>
      <c r="K1538" s="52">
        <f t="shared" si="23"/>
        <v>1.146991622239147</v>
      </c>
    </row>
    <row r="1539" spans="1:11" x14ac:dyDescent="0.2">
      <c r="A1539" s="2" t="s">
        <v>23</v>
      </c>
      <c r="C1539" s="30"/>
      <c r="D1539" s="42"/>
      <c r="E1539" s="31" t="s">
        <v>901</v>
      </c>
      <c r="F1539" s="32"/>
      <c r="G1539" s="32"/>
      <c r="H1539" s="53">
        <v>17069</v>
      </c>
      <c r="I1539" s="54">
        <v>19578</v>
      </c>
      <c r="J1539" s="53"/>
      <c r="K1539" s="54">
        <f t="shared" si="23"/>
        <v>1.146991622239147</v>
      </c>
    </row>
    <row r="1540" spans="1:11" hidden="1" x14ac:dyDescent="0.2">
      <c r="A1540" s="2" t="s">
        <v>23</v>
      </c>
      <c r="C1540" s="30"/>
      <c r="D1540" s="42"/>
      <c r="E1540" s="31"/>
      <c r="F1540" s="32" t="s">
        <v>902</v>
      </c>
      <c r="G1540" s="32" t="s">
        <v>903</v>
      </c>
      <c r="H1540" s="53"/>
      <c r="I1540" s="54">
        <v>19578</v>
      </c>
      <c r="J1540" s="53"/>
      <c r="K1540" s="54" t="str">
        <f t="shared" si="23"/>
        <v>***</v>
      </c>
    </row>
    <row r="1541" spans="1:11" x14ac:dyDescent="0.2">
      <c r="A1541" s="2" t="s">
        <v>19</v>
      </c>
      <c r="C1541" s="24" t="s">
        <v>1299</v>
      </c>
      <c r="D1541" s="40" t="s">
        <v>898</v>
      </c>
      <c r="E1541" s="25" t="s">
        <v>899</v>
      </c>
      <c r="F1541" s="26"/>
      <c r="G1541" s="26"/>
      <c r="H1541" s="49">
        <v>5307</v>
      </c>
      <c r="I1541" s="50">
        <v>6057</v>
      </c>
      <c r="J1541" s="49" t="s">
        <v>21</v>
      </c>
      <c r="K1541" s="50">
        <f t="shared" si="23"/>
        <v>1.1413227812323345</v>
      </c>
    </row>
    <row r="1542" spans="1:11" x14ac:dyDescent="0.2">
      <c r="A1542" s="2" t="s">
        <v>22</v>
      </c>
      <c r="C1542" s="27"/>
      <c r="D1542" s="41"/>
      <c r="E1542" s="28" t="s">
        <v>900</v>
      </c>
      <c r="F1542" s="29"/>
      <c r="G1542" s="29"/>
      <c r="H1542" s="51">
        <v>5307</v>
      </c>
      <c r="I1542" s="52">
        <v>6057</v>
      </c>
      <c r="J1542" s="51"/>
      <c r="K1542" s="52">
        <f t="shared" si="23"/>
        <v>1.1413227812323345</v>
      </c>
    </row>
    <row r="1543" spans="1:11" x14ac:dyDescent="0.2">
      <c r="A1543" s="2" t="s">
        <v>23</v>
      </c>
      <c r="C1543" s="30"/>
      <c r="D1543" s="42"/>
      <c r="E1543" s="31" t="s">
        <v>901</v>
      </c>
      <c r="F1543" s="32"/>
      <c r="G1543" s="32"/>
      <c r="H1543" s="53">
        <v>5307</v>
      </c>
      <c r="I1543" s="54">
        <v>6057</v>
      </c>
      <c r="J1543" s="53"/>
      <c r="K1543" s="54">
        <f t="shared" si="23"/>
        <v>1.1413227812323345</v>
      </c>
    </row>
    <row r="1544" spans="1:11" hidden="1" x14ac:dyDescent="0.2">
      <c r="A1544" s="2" t="s">
        <v>23</v>
      </c>
      <c r="C1544" s="30"/>
      <c r="D1544" s="42"/>
      <c r="E1544" s="31"/>
      <c r="F1544" s="32" t="s">
        <v>902</v>
      </c>
      <c r="G1544" s="32" t="s">
        <v>903</v>
      </c>
      <c r="H1544" s="53"/>
      <c r="I1544" s="54">
        <v>6057</v>
      </c>
      <c r="J1544" s="53"/>
      <c r="K1544" s="54" t="str">
        <f t="shared" si="23"/>
        <v>***</v>
      </c>
    </row>
    <row r="1545" spans="1:11" x14ac:dyDescent="0.2">
      <c r="A1545" s="2" t="s">
        <v>19</v>
      </c>
      <c r="C1545" s="24" t="s">
        <v>1300</v>
      </c>
      <c r="D1545" s="40" t="s">
        <v>898</v>
      </c>
      <c r="E1545" s="25" t="s">
        <v>899</v>
      </c>
      <c r="F1545" s="26"/>
      <c r="G1545" s="26"/>
      <c r="H1545" s="49">
        <v>4396</v>
      </c>
      <c r="I1545" s="50">
        <v>5014</v>
      </c>
      <c r="J1545" s="49" t="s">
        <v>21</v>
      </c>
      <c r="K1545" s="50">
        <f t="shared" si="23"/>
        <v>1.1405823475887169</v>
      </c>
    </row>
    <row r="1546" spans="1:11" x14ac:dyDescent="0.2">
      <c r="A1546" s="2" t="s">
        <v>22</v>
      </c>
      <c r="C1546" s="27"/>
      <c r="D1546" s="41"/>
      <c r="E1546" s="28" t="s">
        <v>900</v>
      </c>
      <c r="F1546" s="29"/>
      <c r="G1546" s="29"/>
      <c r="H1546" s="51">
        <v>4396</v>
      </c>
      <c r="I1546" s="52">
        <v>5014</v>
      </c>
      <c r="J1546" s="51"/>
      <c r="K1546" s="52">
        <f t="shared" si="23"/>
        <v>1.1405823475887169</v>
      </c>
    </row>
    <row r="1547" spans="1:11" x14ac:dyDescent="0.2">
      <c r="A1547" s="2" t="s">
        <v>23</v>
      </c>
      <c r="C1547" s="30"/>
      <c r="D1547" s="42"/>
      <c r="E1547" s="31" t="s">
        <v>901</v>
      </c>
      <c r="F1547" s="32"/>
      <c r="G1547" s="32"/>
      <c r="H1547" s="53">
        <v>4396</v>
      </c>
      <c r="I1547" s="54">
        <v>5014</v>
      </c>
      <c r="J1547" s="53"/>
      <c r="K1547" s="54">
        <f t="shared" si="23"/>
        <v>1.1405823475887169</v>
      </c>
    </row>
    <row r="1548" spans="1:11" hidden="1" x14ac:dyDescent="0.2">
      <c r="A1548" s="2" t="s">
        <v>23</v>
      </c>
      <c r="C1548" s="30"/>
      <c r="D1548" s="42"/>
      <c r="E1548" s="31"/>
      <c r="F1548" s="32" t="s">
        <v>902</v>
      </c>
      <c r="G1548" s="32" t="s">
        <v>903</v>
      </c>
      <c r="H1548" s="53"/>
      <c r="I1548" s="54">
        <v>5014</v>
      </c>
      <c r="J1548" s="53"/>
      <c r="K1548" s="54" t="str">
        <f t="shared" si="23"/>
        <v>***</v>
      </c>
    </row>
    <row r="1549" spans="1:11" x14ac:dyDescent="0.2">
      <c r="A1549" s="2" t="s">
        <v>19</v>
      </c>
      <c r="C1549" s="24" t="s">
        <v>1301</v>
      </c>
      <c r="D1549" s="40" t="s">
        <v>898</v>
      </c>
      <c r="E1549" s="25" t="s">
        <v>899</v>
      </c>
      <c r="F1549" s="26"/>
      <c r="G1549" s="26"/>
      <c r="H1549" s="49">
        <v>5497</v>
      </c>
      <c r="I1549" s="50">
        <v>6271</v>
      </c>
      <c r="J1549" s="49" t="s">
        <v>21</v>
      </c>
      <c r="K1549" s="50">
        <f t="shared" si="23"/>
        <v>1.1408040749499726</v>
      </c>
    </row>
    <row r="1550" spans="1:11" x14ac:dyDescent="0.2">
      <c r="A1550" s="2" t="s">
        <v>22</v>
      </c>
      <c r="C1550" s="27"/>
      <c r="D1550" s="41"/>
      <c r="E1550" s="28" t="s">
        <v>900</v>
      </c>
      <c r="F1550" s="29"/>
      <c r="G1550" s="29"/>
      <c r="H1550" s="51">
        <v>5497</v>
      </c>
      <c r="I1550" s="52">
        <v>6271</v>
      </c>
      <c r="J1550" s="51"/>
      <c r="K1550" s="52">
        <f t="shared" ref="K1550:K1613" si="24">IF(H1550=0,"***",I1550/H1550)</f>
        <v>1.1408040749499726</v>
      </c>
    </row>
    <row r="1551" spans="1:11" x14ac:dyDescent="0.2">
      <c r="A1551" s="2" t="s">
        <v>23</v>
      </c>
      <c r="C1551" s="30"/>
      <c r="D1551" s="42"/>
      <c r="E1551" s="31" t="s">
        <v>901</v>
      </c>
      <c r="F1551" s="32"/>
      <c r="G1551" s="32"/>
      <c r="H1551" s="53">
        <v>5497</v>
      </c>
      <c r="I1551" s="54">
        <v>6271</v>
      </c>
      <c r="J1551" s="53"/>
      <c r="K1551" s="54">
        <f t="shared" si="24"/>
        <v>1.1408040749499726</v>
      </c>
    </row>
    <row r="1552" spans="1:11" hidden="1" x14ac:dyDescent="0.2">
      <c r="A1552" s="2" t="s">
        <v>23</v>
      </c>
      <c r="C1552" s="30"/>
      <c r="D1552" s="42"/>
      <c r="E1552" s="31"/>
      <c r="F1552" s="32" t="s">
        <v>902</v>
      </c>
      <c r="G1552" s="32" t="s">
        <v>903</v>
      </c>
      <c r="H1552" s="53"/>
      <c r="I1552" s="54">
        <v>6271</v>
      </c>
      <c r="J1552" s="53"/>
      <c r="K1552" s="54" t="str">
        <f t="shared" si="24"/>
        <v>***</v>
      </c>
    </row>
    <row r="1553" spans="1:11" x14ac:dyDescent="0.2">
      <c r="A1553" s="2" t="s">
        <v>19</v>
      </c>
      <c r="C1553" s="24" t="s">
        <v>1302</v>
      </c>
      <c r="D1553" s="40" t="s">
        <v>898</v>
      </c>
      <c r="E1553" s="25" t="s">
        <v>899</v>
      </c>
      <c r="F1553" s="26"/>
      <c r="G1553" s="26"/>
      <c r="H1553" s="49">
        <v>11758</v>
      </c>
      <c r="I1553" s="50">
        <v>13426</v>
      </c>
      <c r="J1553" s="49" t="s">
        <v>21</v>
      </c>
      <c r="K1553" s="50">
        <f t="shared" si="24"/>
        <v>1.1418608606905936</v>
      </c>
    </row>
    <row r="1554" spans="1:11" x14ac:dyDescent="0.2">
      <c r="A1554" s="2" t="s">
        <v>22</v>
      </c>
      <c r="C1554" s="27"/>
      <c r="D1554" s="41"/>
      <c r="E1554" s="28" t="s">
        <v>900</v>
      </c>
      <c r="F1554" s="29"/>
      <c r="G1554" s="29"/>
      <c r="H1554" s="51">
        <v>11758</v>
      </c>
      <c r="I1554" s="52">
        <v>13426</v>
      </c>
      <c r="J1554" s="51"/>
      <c r="K1554" s="52">
        <f t="shared" si="24"/>
        <v>1.1418608606905936</v>
      </c>
    </row>
    <row r="1555" spans="1:11" x14ac:dyDescent="0.2">
      <c r="A1555" s="2" t="s">
        <v>23</v>
      </c>
      <c r="C1555" s="30"/>
      <c r="D1555" s="42"/>
      <c r="E1555" s="31" t="s">
        <v>901</v>
      </c>
      <c r="F1555" s="32"/>
      <c r="G1555" s="32"/>
      <c r="H1555" s="53">
        <v>11758</v>
      </c>
      <c r="I1555" s="54">
        <v>13426</v>
      </c>
      <c r="J1555" s="53"/>
      <c r="K1555" s="54">
        <f t="shared" si="24"/>
        <v>1.1418608606905936</v>
      </c>
    </row>
    <row r="1556" spans="1:11" hidden="1" x14ac:dyDescent="0.2">
      <c r="A1556" s="2" t="s">
        <v>23</v>
      </c>
      <c r="C1556" s="30"/>
      <c r="D1556" s="42"/>
      <c r="E1556" s="31"/>
      <c r="F1556" s="32" t="s">
        <v>902</v>
      </c>
      <c r="G1556" s="32" t="s">
        <v>903</v>
      </c>
      <c r="H1556" s="53"/>
      <c r="I1556" s="54">
        <v>13426</v>
      </c>
      <c r="J1556" s="53"/>
      <c r="K1556" s="54" t="str">
        <f t="shared" si="24"/>
        <v>***</v>
      </c>
    </row>
    <row r="1557" spans="1:11" x14ac:dyDescent="0.2">
      <c r="A1557" s="2" t="s">
        <v>19</v>
      </c>
      <c r="C1557" s="24" t="s">
        <v>1303</v>
      </c>
      <c r="D1557" s="40" t="s">
        <v>898</v>
      </c>
      <c r="E1557" s="25" t="s">
        <v>899</v>
      </c>
      <c r="F1557" s="26"/>
      <c r="G1557" s="26"/>
      <c r="H1557" s="49">
        <v>5739</v>
      </c>
      <c r="I1557" s="50">
        <v>6550</v>
      </c>
      <c r="J1557" s="49" t="s">
        <v>21</v>
      </c>
      <c r="K1557" s="50">
        <f t="shared" si="24"/>
        <v>1.141313817738282</v>
      </c>
    </row>
    <row r="1558" spans="1:11" x14ac:dyDescent="0.2">
      <c r="A1558" s="2" t="s">
        <v>22</v>
      </c>
      <c r="C1558" s="27"/>
      <c r="D1558" s="41"/>
      <c r="E1558" s="28" t="s">
        <v>900</v>
      </c>
      <c r="F1558" s="29"/>
      <c r="G1558" s="29"/>
      <c r="H1558" s="51">
        <v>5739</v>
      </c>
      <c r="I1558" s="52">
        <v>6550</v>
      </c>
      <c r="J1558" s="51"/>
      <c r="K1558" s="52">
        <f t="shared" si="24"/>
        <v>1.141313817738282</v>
      </c>
    </row>
    <row r="1559" spans="1:11" x14ac:dyDescent="0.2">
      <c r="A1559" s="2" t="s">
        <v>23</v>
      </c>
      <c r="C1559" s="30"/>
      <c r="D1559" s="42"/>
      <c r="E1559" s="31" t="s">
        <v>901</v>
      </c>
      <c r="F1559" s="32"/>
      <c r="G1559" s="32"/>
      <c r="H1559" s="53">
        <v>5739</v>
      </c>
      <c r="I1559" s="54">
        <v>6550</v>
      </c>
      <c r="J1559" s="53"/>
      <c r="K1559" s="54">
        <f t="shared" si="24"/>
        <v>1.141313817738282</v>
      </c>
    </row>
    <row r="1560" spans="1:11" hidden="1" x14ac:dyDescent="0.2">
      <c r="A1560" s="2" t="s">
        <v>23</v>
      </c>
      <c r="C1560" s="30"/>
      <c r="D1560" s="42"/>
      <c r="E1560" s="31"/>
      <c r="F1560" s="32" t="s">
        <v>902</v>
      </c>
      <c r="G1560" s="32" t="s">
        <v>903</v>
      </c>
      <c r="H1560" s="53"/>
      <c r="I1560" s="54">
        <v>6550</v>
      </c>
      <c r="J1560" s="53"/>
      <c r="K1560" s="54" t="str">
        <f t="shared" si="24"/>
        <v>***</v>
      </c>
    </row>
    <row r="1561" spans="1:11" x14ac:dyDescent="0.2">
      <c r="A1561" s="2" t="s">
        <v>19</v>
      </c>
      <c r="C1561" s="24" t="s">
        <v>1304</v>
      </c>
      <c r="D1561" s="40" t="s">
        <v>898</v>
      </c>
      <c r="E1561" s="25" t="s">
        <v>899</v>
      </c>
      <c r="F1561" s="26"/>
      <c r="G1561" s="26"/>
      <c r="H1561" s="49">
        <v>6466</v>
      </c>
      <c r="I1561" s="50">
        <v>7387</v>
      </c>
      <c r="J1561" s="49" t="s">
        <v>21</v>
      </c>
      <c r="K1561" s="50">
        <f t="shared" si="24"/>
        <v>1.1424373646767707</v>
      </c>
    </row>
    <row r="1562" spans="1:11" x14ac:dyDescent="0.2">
      <c r="A1562" s="2" t="s">
        <v>22</v>
      </c>
      <c r="C1562" s="27"/>
      <c r="D1562" s="41"/>
      <c r="E1562" s="28" t="s">
        <v>900</v>
      </c>
      <c r="F1562" s="29"/>
      <c r="G1562" s="29"/>
      <c r="H1562" s="51">
        <v>6466</v>
      </c>
      <c r="I1562" s="52">
        <v>7387</v>
      </c>
      <c r="J1562" s="51"/>
      <c r="K1562" s="52">
        <f t="shared" si="24"/>
        <v>1.1424373646767707</v>
      </c>
    </row>
    <row r="1563" spans="1:11" x14ac:dyDescent="0.2">
      <c r="A1563" s="2" t="s">
        <v>23</v>
      </c>
      <c r="C1563" s="30"/>
      <c r="D1563" s="42"/>
      <c r="E1563" s="31" t="s">
        <v>901</v>
      </c>
      <c r="F1563" s="32"/>
      <c r="G1563" s="32"/>
      <c r="H1563" s="53">
        <v>6466</v>
      </c>
      <c r="I1563" s="54">
        <v>7387</v>
      </c>
      <c r="J1563" s="53"/>
      <c r="K1563" s="54">
        <f t="shared" si="24"/>
        <v>1.1424373646767707</v>
      </c>
    </row>
    <row r="1564" spans="1:11" hidden="1" x14ac:dyDescent="0.2">
      <c r="A1564" s="2" t="s">
        <v>23</v>
      </c>
      <c r="C1564" s="30"/>
      <c r="D1564" s="42"/>
      <c r="E1564" s="31"/>
      <c r="F1564" s="32" t="s">
        <v>902</v>
      </c>
      <c r="G1564" s="32" t="s">
        <v>903</v>
      </c>
      <c r="H1564" s="53"/>
      <c r="I1564" s="54">
        <v>7387</v>
      </c>
      <c r="J1564" s="53"/>
      <c r="K1564" s="54" t="str">
        <f t="shared" si="24"/>
        <v>***</v>
      </c>
    </row>
    <row r="1565" spans="1:11" x14ac:dyDescent="0.2">
      <c r="A1565" s="2" t="s">
        <v>19</v>
      </c>
      <c r="C1565" s="24" t="s">
        <v>1305</v>
      </c>
      <c r="D1565" s="40" t="s">
        <v>898</v>
      </c>
      <c r="E1565" s="25" t="s">
        <v>899</v>
      </c>
      <c r="F1565" s="26"/>
      <c r="G1565" s="26"/>
      <c r="H1565" s="49">
        <v>5496</v>
      </c>
      <c r="I1565" s="50">
        <v>6410</v>
      </c>
      <c r="J1565" s="49" t="s">
        <v>21</v>
      </c>
      <c r="K1565" s="50">
        <f t="shared" si="24"/>
        <v>1.1663027656477438</v>
      </c>
    </row>
    <row r="1566" spans="1:11" x14ac:dyDescent="0.2">
      <c r="A1566" s="2" t="s">
        <v>22</v>
      </c>
      <c r="C1566" s="27"/>
      <c r="D1566" s="41"/>
      <c r="E1566" s="28" t="s">
        <v>900</v>
      </c>
      <c r="F1566" s="29"/>
      <c r="G1566" s="29"/>
      <c r="H1566" s="51">
        <v>5496</v>
      </c>
      <c r="I1566" s="52">
        <v>6410</v>
      </c>
      <c r="J1566" s="51"/>
      <c r="K1566" s="52">
        <f t="shared" si="24"/>
        <v>1.1663027656477438</v>
      </c>
    </row>
    <row r="1567" spans="1:11" x14ac:dyDescent="0.2">
      <c r="A1567" s="2" t="s">
        <v>23</v>
      </c>
      <c r="C1567" s="30"/>
      <c r="D1567" s="42"/>
      <c r="E1567" s="31" t="s">
        <v>901</v>
      </c>
      <c r="F1567" s="32"/>
      <c r="G1567" s="32"/>
      <c r="H1567" s="53">
        <v>5496</v>
      </c>
      <c r="I1567" s="54">
        <v>6410</v>
      </c>
      <c r="J1567" s="53"/>
      <c r="K1567" s="54">
        <f t="shared" si="24"/>
        <v>1.1663027656477438</v>
      </c>
    </row>
    <row r="1568" spans="1:11" hidden="1" x14ac:dyDescent="0.2">
      <c r="A1568" s="2" t="s">
        <v>23</v>
      </c>
      <c r="C1568" s="30"/>
      <c r="D1568" s="42"/>
      <c r="E1568" s="31"/>
      <c r="F1568" s="32" t="s">
        <v>902</v>
      </c>
      <c r="G1568" s="32" t="s">
        <v>903</v>
      </c>
      <c r="H1568" s="53"/>
      <c r="I1568" s="54">
        <v>6410</v>
      </c>
      <c r="J1568" s="53"/>
      <c r="K1568" s="54" t="str">
        <f t="shared" si="24"/>
        <v>***</v>
      </c>
    </row>
    <row r="1569" spans="1:11" x14ac:dyDescent="0.2">
      <c r="A1569" s="2" t="s">
        <v>19</v>
      </c>
      <c r="C1569" s="24" t="s">
        <v>1306</v>
      </c>
      <c r="D1569" s="40" t="s">
        <v>898</v>
      </c>
      <c r="E1569" s="25" t="s">
        <v>899</v>
      </c>
      <c r="F1569" s="26"/>
      <c r="G1569" s="26"/>
      <c r="H1569" s="49">
        <v>6746</v>
      </c>
      <c r="I1569" s="50">
        <v>8425</v>
      </c>
      <c r="J1569" s="49" t="s">
        <v>21</v>
      </c>
      <c r="K1569" s="50">
        <f t="shared" si="24"/>
        <v>1.248888230062259</v>
      </c>
    </row>
    <row r="1570" spans="1:11" x14ac:dyDescent="0.2">
      <c r="A1570" s="2" t="s">
        <v>22</v>
      </c>
      <c r="C1570" s="27"/>
      <c r="D1570" s="41"/>
      <c r="E1570" s="28" t="s">
        <v>900</v>
      </c>
      <c r="F1570" s="29"/>
      <c r="G1570" s="29"/>
      <c r="H1570" s="51">
        <v>6746</v>
      </c>
      <c r="I1570" s="52">
        <v>8425</v>
      </c>
      <c r="J1570" s="51"/>
      <c r="K1570" s="52">
        <f t="shared" si="24"/>
        <v>1.248888230062259</v>
      </c>
    </row>
    <row r="1571" spans="1:11" x14ac:dyDescent="0.2">
      <c r="A1571" s="2" t="s">
        <v>23</v>
      </c>
      <c r="C1571" s="30"/>
      <c r="D1571" s="42"/>
      <c r="E1571" s="31" t="s">
        <v>901</v>
      </c>
      <c r="F1571" s="32"/>
      <c r="G1571" s="32"/>
      <c r="H1571" s="53">
        <v>6746</v>
      </c>
      <c r="I1571" s="54">
        <v>8425</v>
      </c>
      <c r="J1571" s="53"/>
      <c r="K1571" s="54">
        <f t="shared" si="24"/>
        <v>1.248888230062259</v>
      </c>
    </row>
    <row r="1572" spans="1:11" hidden="1" x14ac:dyDescent="0.2">
      <c r="A1572" s="2" t="s">
        <v>23</v>
      </c>
      <c r="C1572" s="30"/>
      <c r="D1572" s="42"/>
      <c r="E1572" s="31"/>
      <c r="F1572" s="32" t="s">
        <v>902</v>
      </c>
      <c r="G1572" s="32" t="s">
        <v>903</v>
      </c>
      <c r="H1572" s="53"/>
      <c r="I1572" s="54">
        <v>8425</v>
      </c>
      <c r="J1572" s="53"/>
      <c r="K1572" s="54" t="str">
        <f t="shared" si="24"/>
        <v>***</v>
      </c>
    </row>
    <row r="1573" spans="1:11" x14ac:dyDescent="0.2">
      <c r="A1573" s="2" t="s">
        <v>19</v>
      </c>
      <c r="C1573" s="24" t="s">
        <v>1307</v>
      </c>
      <c r="D1573" s="40" t="s">
        <v>898</v>
      </c>
      <c r="E1573" s="25" t="s">
        <v>899</v>
      </c>
      <c r="F1573" s="26"/>
      <c r="G1573" s="26"/>
      <c r="H1573" s="49">
        <v>5307</v>
      </c>
      <c r="I1573" s="50">
        <v>6319</v>
      </c>
      <c r="J1573" s="49" t="s">
        <v>21</v>
      </c>
      <c r="K1573" s="50">
        <f t="shared" si="24"/>
        <v>1.1906915394761635</v>
      </c>
    </row>
    <row r="1574" spans="1:11" x14ac:dyDescent="0.2">
      <c r="A1574" s="2" t="s">
        <v>22</v>
      </c>
      <c r="C1574" s="27"/>
      <c r="D1574" s="41"/>
      <c r="E1574" s="28" t="s">
        <v>900</v>
      </c>
      <c r="F1574" s="29"/>
      <c r="G1574" s="29"/>
      <c r="H1574" s="51">
        <v>5307</v>
      </c>
      <c r="I1574" s="52">
        <v>6319</v>
      </c>
      <c r="J1574" s="51"/>
      <c r="K1574" s="52">
        <f t="shared" si="24"/>
        <v>1.1906915394761635</v>
      </c>
    </row>
    <row r="1575" spans="1:11" x14ac:dyDescent="0.2">
      <c r="A1575" s="2" t="s">
        <v>23</v>
      </c>
      <c r="C1575" s="30"/>
      <c r="D1575" s="42"/>
      <c r="E1575" s="31" t="s">
        <v>901</v>
      </c>
      <c r="F1575" s="32"/>
      <c r="G1575" s="32"/>
      <c r="H1575" s="53">
        <v>5307</v>
      </c>
      <c r="I1575" s="54">
        <v>6319</v>
      </c>
      <c r="J1575" s="53"/>
      <c r="K1575" s="54">
        <f t="shared" si="24"/>
        <v>1.1906915394761635</v>
      </c>
    </row>
    <row r="1576" spans="1:11" hidden="1" x14ac:dyDescent="0.2">
      <c r="A1576" s="2" t="s">
        <v>23</v>
      </c>
      <c r="C1576" s="30"/>
      <c r="D1576" s="42"/>
      <c r="E1576" s="31"/>
      <c r="F1576" s="32" t="s">
        <v>902</v>
      </c>
      <c r="G1576" s="32" t="s">
        <v>903</v>
      </c>
      <c r="H1576" s="53"/>
      <c r="I1576" s="54">
        <v>6319</v>
      </c>
      <c r="J1576" s="53"/>
      <c r="K1576" s="54" t="str">
        <f t="shared" si="24"/>
        <v>***</v>
      </c>
    </row>
    <row r="1577" spans="1:11" x14ac:dyDescent="0.2">
      <c r="A1577" s="2" t="s">
        <v>19</v>
      </c>
      <c r="C1577" s="24" t="s">
        <v>1308</v>
      </c>
      <c r="D1577" s="40" t="s">
        <v>898</v>
      </c>
      <c r="E1577" s="25" t="s">
        <v>899</v>
      </c>
      <c r="F1577" s="26"/>
      <c r="G1577" s="26"/>
      <c r="H1577" s="49">
        <v>6411</v>
      </c>
      <c r="I1577" s="50">
        <v>6981</v>
      </c>
      <c r="J1577" s="49" t="s">
        <v>21</v>
      </c>
      <c r="K1577" s="50">
        <f t="shared" si="24"/>
        <v>1.0889096864763688</v>
      </c>
    </row>
    <row r="1578" spans="1:11" x14ac:dyDescent="0.2">
      <c r="A1578" s="2" t="s">
        <v>22</v>
      </c>
      <c r="C1578" s="27"/>
      <c r="D1578" s="41"/>
      <c r="E1578" s="28" t="s">
        <v>900</v>
      </c>
      <c r="F1578" s="29"/>
      <c r="G1578" s="29"/>
      <c r="H1578" s="51">
        <v>6411</v>
      </c>
      <c r="I1578" s="52">
        <v>6981</v>
      </c>
      <c r="J1578" s="51"/>
      <c r="K1578" s="52">
        <f t="shared" si="24"/>
        <v>1.0889096864763688</v>
      </c>
    </row>
    <row r="1579" spans="1:11" x14ac:dyDescent="0.2">
      <c r="A1579" s="2" t="s">
        <v>23</v>
      </c>
      <c r="C1579" s="30"/>
      <c r="D1579" s="42"/>
      <c r="E1579" s="31" t="s">
        <v>901</v>
      </c>
      <c r="F1579" s="32"/>
      <c r="G1579" s="32"/>
      <c r="H1579" s="53">
        <v>6411</v>
      </c>
      <c r="I1579" s="54">
        <v>6981</v>
      </c>
      <c r="J1579" s="53"/>
      <c r="K1579" s="54">
        <f t="shared" si="24"/>
        <v>1.0889096864763688</v>
      </c>
    </row>
    <row r="1580" spans="1:11" hidden="1" x14ac:dyDescent="0.2">
      <c r="A1580" s="2" t="s">
        <v>23</v>
      </c>
      <c r="C1580" s="30"/>
      <c r="D1580" s="42"/>
      <c r="E1580" s="31"/>
      <c r="F1580" s="32" t="s">
        <v>902</v>
      </c>
      <c r="G1580" s="32" t="s">
        <v>903</v>
      </c>
      <c r="H1580" s="53"/>
      <c r="I1580" s="54">
        <v>6981</v>
      </c>
      <c r="J1580" s="53"/>
      <c r="K1580" s="54" t="str">
        <f t="shared" si="24"/>
        <v>***</v>
      </c>
    </row>
    <row r="1581" spans="1:11" x14ac:dyDescent="0.2">
      <c r="A1581" s="2" t="s">
        <v>19</v>
      </c>
      <c r="C1581" s="24" t="s">
        <v>1309</v>
      </c>
      <c r="D1581" s="40" t="s">
        <v>898</v>
      </c>
      <c r="E1581" s="25" t="s">
        <v>899</v>
      </c>
      <c r="F1581" s="26"/>
      <c r="G1581" s="26"/>
      <c r="H1581" s="49">
        <v>16153</v>
      </c>
      <c r="I1581" s="50">
        <v>18471</v>
      </c>
      <c r="J1581" s="49" t="s">
        <v>21</v>
      </c>
      <c r="K1581" s="50">
        <f t="shared" si="24"/>
        <v>1.1435027549062093</v>
      </c>
    </row>
    <row r="1582" spans="1:11" x14ac:dyDescent="0.2">
      <c r="A1582" s="2" t="s">
        <v>22</v>
      </c>
      <c r="C1582" s="27"/>
      <c r="D1582" s="41"/>
      <c r="E1582" s="28" t="s">
        <v>900</v>
      </c>
      <c r="F1582" s="29"/>
      <c r="G1582" s="29"/>
      <c r="H1582" s="51">
        <v>16153</v>
      </c>
      <c r="I1582" s="52">
        <v>18471</v>
      </c>
      <c r="J1582" s="51"/>
      <c r="K1582" s="52">
        <f t="shared" si="24"/>
        <v>1.1435027549062093</v>
      </c>
    </row>
    <row r="1583" spans="1:11" x14ac:dyDescent="0.2">
      <c r="A1583" s="2" t="s">
        <v>23</v>
      </c>
      <c r="C1583" s="30"/>
      <c r="D1583" s="42"/>
      <c r="E1583" s="31" t="s">
        <v>901</v>
      </c>
      <c r="F1583" s="32"/>
      <c r="G1583" s="32"/>
      <c r="H1583" s="53">
        <v>16153</v>
      </c>
      <c r="I1583" s="54">
        <v>18471</v>
      </c>
      <c r="J1583" s="53"/>
      <c r="K1583" s="54">
        <f t="shared" si="24"/>
        <v>1.1435027549062093</v>
      </c>
    </row>
    <row r="1584" spans="1:11" hidden="1" x14ac:dyDescent="0.2">
      <c r="A1584" s="2" t="s">
        <v>23</v>
      </c>
      <c r="C1584" s="30"/>
      <c r="D1584" s="42"/>
      <c r="E1584" s="31"/>
      <c r="F1584" s="32" t="s">
        <v>902</v>
      </c>
      <c r="G1584" s="32" t="s">
        <v>903</v>
      </c>
      <c r="H1584" s="53"/>
      <c r="I1584" s="54">
        <v>18471</v>
      </c>
      <c r="J1584" s="53"/>
      <c r="K1584" s="54" t="str">
        <f t="shared" si="24"/>
        <v>***</v>
      </c>
    </row>
    <row r="1585" spans="1:11" x14ac:dyDescent="0.2">
      <c r="A1585" s="2" t="s">
        <v>19</v>
      </c>
      <c r="C1585" s="24" t="s">
        <v>1310</v>
      </c>
      <c r="D1585" s="40" t="s">
        <v>898</v>
      </c>
      <c r="E1585" s="25" t="s">
        <v>899</v>
      </c>
      <c r="F1585" s="26"/>
      <c r="G1585" s="26"/>
      <c r="H1585" s="49">
        <v>4137</v>
      </c>
      <c r="I1585" s="50">
        <v>4736</v>
      </c>
      <c r="J1585" s="49" t="s">
        <v>21</v>
      </c>
      <c r="K1585" s="50">
        <f t="shared" si="24"/>
        <v>1.1447909112883732</v>
      </c>
    </row>
    <row r="1586" spans="1:11" x14ac:dyDescent="0.2">
      <c r="A1586" s="2" t="s">
        <v>22</v>
      </c>
      <c r="C1586" s="27"/>
      <c r="D1586" s="41"/>
      <c r="E1586" s="28" t="s">
        <v>900</v>
      </c>
      <c r="F1586" s="29"/>
      <c r="G1586" s="29"/>
      <c r="H1586" s="51">
        <v>4137</v>
      </c>
      <c r="I1586" s="52">
        <v>4736</v>
      </c>
      <c r="J1586" s="51"/>
      <c r="K1586" s="52">
        <f t="shared" si="24"/>
        <v>1.1447909112883732</v>
      </c>
    </row>
    <row r="1587" spans="1:11" x14ac:dyDescent="0.2">
      <c r="A1587" s="2" t="s">
        <v>23</v>
      </c>
      <c r="C1587" s="30"/>
      <c r="D1587" s="42"/>
      <c r="E1587" s="31" t="s">
        <v>901</v>
      </c>
      <c r="F1587" s="32"/>
      <c r="G1587" s="32"/>
      <c r="H1587" s="53">
        <v>4137</v>
      </c>
      <c r="I1587" s="54">
        <v>4736</v>
      </c>
      <c r="J1587" s="53"/>
      <c r="K1587" s="54">
        <f t="shared" si="24"/>
        <v>1.1447909112883732</v>
      </c>
    </row>
    <row r="1588" spans="1:11" hidden="1" x14ac:dyDescent="0.2">
      <c r="A1588" s="2" t="s">
        <v>23</v>
      </c>
      <c r="C1588" s="30"/>
      <c r="D1588" s="42"/>
      <c r="E1588" s="31"/>
      <c r="F1588" s="32" t="s">
        <v>902</v>
      </c>
      <c r="G1588" s="32" t="s">
        <v>903</v>
      </c>
      <c r="H1588" s="53"/>
      <c r="I1588" s="54">
        <v>4736</v>
      </c>
      <c r="J1588" s="53"/>
      <c r="K1588" s="54" t="str">
        <f t="shared" si="24"/>
        <v>***</v>
      </c>
    </row>
    <row r="1589" spans="1:11" x14ac:dyDescent="0.2">
      <c r="A1589" s="2" t="s">
        <v>19</v>
      </c>
      <c r="C1589" s="24" t="s">
        <v>1311</v>
      </c>
      <c r="D1589" s="40" t="s">
        <v>898</v>
      </c>
      <c r="E1589" s="25" t="s">
        <v>899</v>
      </c>
      <c r="F1589" s="26"/>
      <c r="G1589" s="26"/>
      <c r="H1589" s="49">
        <v>16234</v>
      </c>
      <c r="I1589" s="50">
        <v>18325</v>
      </c>
      <c r="J1589" s="49" t="s">
        <v>21</v>
      </c>
      <c r="K1589" s="50">
        <f t="shared" si="24"/>
        <v>1.1288037452260689</v>
      </c>
    </row>
    <row r="1590" spans="1:11" x14ac:dyDescent="0.2">
      <c r="A1590" s="2" t="s">
        <v>22</v>
      </c>
      <c r="C1590" s="27"/>
      <c r="D1590" s="41"/>
      <c r="E1590" s="28" t="s">
        <v>900</v>
      </c>
      <c r="F1590" s="29"/>
      <c r="G1590" s="29"/>
      <c r="H1590" s="51">
        <v>16234</v>
      </c>
      <c r="I1590" s="52">
        <v>18325</v>
      </c>
      <c r="J1590" s="51"/>
      <c r="K1590" s="52">
        <f t="shared" si="24"/>
        <v>1.1288037452260689</v>
      </c>
    </row>
    <row r="1591" spans="1:11" x14ac:dyDescent="0.2">
      <c r="A1591" s="2" t="s">
        <v>23</v>
      </c>
      <c r="C1591" s="30"/>
      <c r="D1591" s="42"/>
      <c r="E1591" s="31" t="s">
        <v>901</v>
      </c>
      <c r="F1591" s="32"/>
      <c r="G1591" s="32"/>
      <c r="H1591" s="53">
        <v>16234</v>
      </c>
      <c r="I1591" s="54">
        <v>18325</v>
      </c>
      <c r="J1591" s="53"/>
      <c r="K1591" s="54">
        <f t="shared" si="24"/>
        <v>1.1288037452260689</v>
      </c>
    </row>
    <row r="1592" spans="1:11" hidden="1" x14ac:dyDescent="0.2">
      <c r="A1592" s="2" t="s">
        <v>23</v>
      </c>
      <c r="C1592" s="30"/>
      <c r="D1592" s="42"/>
      <c r="E1592" s="31"/>
      <c r="F1592" s="32" t="s">
        <v>902</v>
      </c>
      <c r="G1592" s="32" t="s">
        <v>903</v>
      </c>
      <c r="H1592" s="53"/>
      <c r="I1592" s="54">
        <v>18325</v>
      </c>
      <c r="J1592" s="53"/>
      <c r="K1592" s="54" t="str">
        <f t="shared" si="24"/>
        <v>***</v>
      </c>
    </row>
    <row r="1593" spans="1:11" x14ac:dyDescent="0.2">
      <c r="A1593" s="2" t="s">
        <v>19</v>
      </c>
      <c r="C1593" s="24" t="s">
        <v>1312</v>
      </c>
      <c r="D1593" s="40" t="s">
        <v>898</v>
      </c>
      <c r="E1593" s="25" t="s">
        <v>899</v>
      </c>
      <c r="F1593" s="26"/>
      <c r="G1593" s="26"/>
      <c r="H1593" s="49">
        <v>5640</v>
      </c>
      <c r="I1593" s="50">
        <v>6741</v>
      </c>
      <c r="J1593" s="49" t="s">
        <v>21</v>
      </c>
      <c r="K1593" s="50">
        <f t="shared" si="24"/>
        <v>1.1952127659574467</v>
      </c>
    </row>
    <row r="1594" spans="1:11" x14ac:dyDescent="0.2">
      <c r="A1594" s="2" t="s">
        <v>22</v>
      </c>
      <c r="C1594" s="27"/>
      <c r="D1594" s="41"/>
      <c r="E1594" s="28" t="s">
        <v>900</v>
      </c>
      <c r="F1594" s="29"/>
      <c r="G1594" s="29"/>
      <c r="H1594" s="51">
        <v>5640</v>
      </c>
      <c r="I1594" s="52">
        <v>6741</v>
      </c>
      <c r="J1594" s="51"/>
      <c r="K1594" s="52">
        <f t="shared" si="24"/>
        <v>1.1952127659574467</v>
      </c>
    </row>
    <row r="1595" spans="1:11" x14ac:dyDescent="0.2">
      <c r="A1595" s="2" t="s">
        <v>23</v>
      </c>
      <c r="C1595" s="30"/>
      <c r="D1595" s="42"/>
      <c r="E1595" s="31" t="s">
        <v>901</v>
      </c>
      <c r="F1595" s="32"/>
      <c r="G1595" s="32"/>
      <c r="H1595" s="53">
        <v>5640</v>
      </c>
      <c r="I1595" s="54">
        <v>6741</v>
      </c>
      <c r="J1595" s="53"/>
      <c r="K1595" s="54">
        <f t="shared" si="24"/>
        <v>1.1952127659574467</v>
      </c>
    </row>
    <row r="1596" spans="1:11" hidden="1" x14ac:dyDescent="0.2">
      <c r="A1596" s="2" t="s">
        <v>23</v>
      </c>
      <c r="C1596" s="30"/>
      <c r="D1596" s="42"/>
      <c r="E1596" s="31"/>
      <c r="F1596" s="32" t="s">
        <v>902</v>
      </c>
      <c r="G1596" s="32" t="s">
        <v>903</v>
      </c>
      <c r="H1596" s="53"/>
      <c r="I1596" s="54">
        <v>6741</v>
      </c>
      <c r="J1596" s="53"/>
      <c r="K1596" s="54" t="str">
        <f t="shared" si="24"/>
        <v>***</v>
      </c>
    </row>
    <row r="1597" spans="1:11" x14ac:dyDescent="0.2">
      <c r="A1597" s="2" t="s">
        <v>19</v>
      </c>
      <c r="C1597" s="24" t="s">
        <v>1313</v>
      </c>
      <c r="D1597" s="40" t="s">
        <v>898</v>
      </c>
      <c r="E1597" s="25" t="s">
        <v>899</v>
      </c>
      <c r="F1597" s="26"/>
      <c r="G1597" s="26"/>
      <c r="H1597" s="49">
        <v>5659</v>
      </c>
      <c r="I1597" s="50">
        <v>6586</v>
      </c>
      <c r="J1597" s="49" t="s">
        <v>21</v>
      </c>
      <c r="K1597" s="50">
        <f t="shared" si="24"/>
        <v>1.1638098603993638</v>
      </c>
    </row>
    <row r="1598" spans="1:11" x14ac:dyDescent="0.2">
      <c r="A1598" s="2" t="s">
        <v>22</v>
      </c>
      <c r="C1598" s="27"/>
      <c r="D1598" s="41"/>
      <c r="E1598" s="28" t="s">
        <v>900</v>
      </c>
      <c r="F1598" s="29"/>
      <c r="G1598" s="29"/>
      <c r="H1598" s="51">
        <v>5659</v>
      </c>
      <c r="I1598" s="52">
        <v>6586</v>
      </c>
      <c r="J1598" s="51"/>
      <c r="K1598" s="52">
        <f t="shared" si="24"/>
        <v>1.1638098603993638</v>
      </c>
    </row>
    <row r="1599" spans="1:11" x14ac:dyDescent="0.2">
      <c r="A1599" s="2" t="s">
        <v>23</v>
      </c>
      <c r="C1599" s="30"/>
      <c r="D1599" s="42"/>
      <c r="E1599" s="31" t="s">
        <v>901</v>
      </c>
      <c r="F1599" s="32"/>
      <c r="G1599" s="32"/>
      <c r="H1599" s="53">
        <v>5659</v>
      </c>
      <c r="I1599" s="54">
        <v>6586</v>
      </c>
      <c r="J1599" s="53"/>
      <c r="K1599" s="54">
        <f t="shared" si="24"/>
        <v>1.1638098603993638</v>
      </c>
    </row>
    <row r="1600" spans="1:11" hidden="1" x14ac:dyDescent="0.2">
      <c r="A1600" s="2" t="s">
        <v>23</v>
      </c>
      <c r="C1600" s="30"/>
      <c r="D1600" s="42"/>
      <c r="E1600" s="31"/>
      <c r="F1600" s="32" t="s">
        <v>902</v>
      </c>
      <c r="G1600" s="32" t="s">
        <v>903</v>
      </c>
      <c r="H1600" s="53"/>
      <c r="I1600" s="54">
        <v>6586</v>
      </c>
      <c r="J1600" s="53"/>
      <c r="K1600" s="54" t="str">
        <f t="shared" si="24"/>
        <v>***</v>
      </c>
    </row>
    <row r="1601" spans="1:11" x14ac:dyDescent="0.2">
      <c r="A1601" s="2" t="s">
        <v>19</v>
      </c>
      <c r="C1601" s="24" t="s">
        <v>1314</v>
      </c>
      <c r="D1601" s="40" t="s">
        <v>898</v>
      </c>
      <c r="E1601" s="25" t="s">
        <v>899</v>
      </c>
      <c r="F1601" s="26"/>
      <c r="G1601" s="26"/>
      <c r="H1601" s="49">
        <v>8862</v>
      </c>
      <c r="I1601" s="50">
        <v>10226</v>
      </c>
      <c r="J1601" s="49" t="s">
        <v>21</v>
      </c>
      <c r="K1601" s="50">
        <f t="shared" si="24"/>
        <v>1.1539155946738886</v>
      </c>
    </row>
    <row r="1602" spans="1:11" x14ac:dyDescent="0.2">
      <c r="A1602" s="2" t="s">
        <v>22</v>
      </c>
      <c r="C1602" s="27"/>
      <c r="D1602" s="41"/>
      <c r="E1602" s="28" t="s">
        <v>900</v>
      </c>
      <c r="F1602" s="29"/>
      <c r="G1602" s="29"/>
      <c r="H1602" s="51">
        <v>8862</v>
      </c>
      <c r="I1602" s="52">
        <v>10226</v>
      </c>
      <c r="J1602" s="51"/>
      <c r="K1602" s="52">
        <f t="shared" si="24"/>
        <v>1.1539155946738886</v>
      </c>
    </row>
    <row r="1603" spans="1:11" x14ac:dyDescent="0.2">
      <c r="A1603" s="2" t="s">
        <v>23</v>
      </c>
      <c r="C1603" s="30"/>
      <c r="D1603" s="42"/>
      <c r="E1603" s="31" t="s">
        <v>901</v>
      </c>
      <c r="F1603" s="32"/>
      <c r="G1603" s="32"/>
      <c r="H1603" s="53">
        <v>8862</v>
      </c>
      <c r="I1603" s="54">
        <v>10226</v>
      </c>
      <c r="J1603" s="53"/>
      <c r="K1603" s="54">
        <f t="shared" si="24"/>
        <v>1.1539155946738886</v>
      </c>
    </row>
    <row r="1604" spans="1:11" hidden="1" x14ac:dyDescent="0.2">
      <c r="A1604" s="2" t="s">
        <v>23</v>
      </c>
      <c r="C1604" s="30"/>
      <c r="D1604" s="42"/>
      <c r="E1604" s="31"/>
      <c r="F1604" s="32" t="s">
        <v>902</v>
      </c>
      <c r="G1604" s="32" t="s">
        <v>903</v>
      </c>
      <c r="H1604" s="53"/>
      <c r="I1604" s="54">
        <v>10226</v>
      </c>
      <c r="J1604" s="53"/>
      <c r="K1604" s="54" t="str">
        <f t="shared" si="24"/>
        <v>***</v>
      </c>
    </row>
    <row r="1605" spans="1:11" x14ac:dyDescent="0.2">
      <c r="A1605" s="2" t="s">
        <v>19</v>
      </c>
      <c r="C1605" s="24" t="s">
        <v>1315</v>
      </c>
      <c r="D1605" s="40" t="s">
        <v>898</v>
      </c>
      <c r="E1605" s="25" t="s">
        <v>899</v>
      </c>
      <c r="F1605" s="26"/>
      <c r="G1605" s="26"/>
      <c r="H1605" s="49">
        <v>5463</v>
      </c>
      <c r="I1605" s="50">
        <v>6056</v>
      </c>
      <c r="J1605" s="49" t="s">
        <v>21</v>
      </c>
      <c r="K1605" s="50">
        <f t="shared" si="24"/>
        <v>1.1085484166209043</v>
      </c>
    </row>
    <row r="1606" spans="1:11" x14ac:dyDescent="0.2">
      <c r="A1606" s="2" t="s">
        <v>22</v>
      </c>
      <c r="C1606" s="27"/>
      <c r="D1606" s="41"/>
      <c r="E1606" s="28" t="s">
        <v>900</v>
      </c>
      <c r="F1606" s="29"/>
      <c r="G1606" s="29"/>
      <c r="H1606" s="51">
        <v>5463</v>
      </c>
      <c r="I1606" s="52">
        <v>6056</v>
      </c>
      <c r="J1606" s="51"/>
      <c r="K1606" s="52">
        <f t="shared" si="24"/>
        <v>1.1085484166209043</v>
      </c>
    </row>
    <row r="1607" spans="1:11" x14ac:dyDescent="0.2">
      <c r="A1607" s="2" t="s">
        <v>23</v>
      </c>
      <c r="C1607" s="30"/>
      <c r="D1607" s="42"/>
      <c r="E1607" s="31" t="s">
        <v>901</v>
      </c>
      <c r="F1607" s="32"/>
      <c r="G1607" s="32"/>
      <c r="H1607" s="53">
        <v>5463</v>
      </c>
      <c r="I1607" s="54">
        <v>6056</v>
      </c>
      <c r="J1607" s="53"/>
      <c r="K1607" s="54">
        <f t="shared" si="24"/>
        <v>1.1085484166209043</v>
      </c>
    </row>
    <row r="1608" spans="1:11" hidden="1" x14ac:dyDescent="0.2">
      <c r="A1608" s="2" t="s">
        <v>23</v>
      </c>
      <c r="C1608" s="30"/>
      <c r="D1608" s="42"/>
      <c r="E1608" s="31"/>
      <c r="F1608" s="32" t="s">
        <v>902</v>
      </c>
      <c r="G1608" s="32" t="s">
        <v>903</v>
      </c>
      <c r="H1608" s="53"/>
      <c r="I1608" s="54">
        <v>6056</v>
      </c>
      <c r="J1608" s="53"/>
      <c r="K1608" s="54" t="str">
        <f t="shared" si="24"/>
        <v>***</v>
      </c>
    </row>
    <row r="1609" spans="1:11" x14ac:dyDescent="0.2">
      <c r="A1609" s="2" t="s">
        <v>19</v>
      </c>
      <c r="C1609" s="24" t="s">
        <v>1316</v>
      </c>
      <c r="D1609" s="40" t="s">
        <v>898</v>
      </c>
      <c r="E1609" s="25" t="s">
        <v>899</v>
      </c>
      <c r="F1609" s="26"/>
      <c r="G1609" s="26"/>
      <c r="H1609" s="49">
        <v>9210</v>
      </c>
      <c r="I1609" s="50">
        <v>10685</v>
      </c>
      <c r="J1609" s="49" t="s">
        <v>21</v>
      </c>
      <c r="K1609" s="50">
        <f t="shared" si="24"/>
        <v>1.1601520086862107</v>
      </c>
    </row>
    <row r="1610" spans="1:11" x14ac:dyDescent="0.2">
      <c r="A1610" s="2" t="s">
        <v>22</v>
      </c>
      <c r="C1610" s="27"/>
      <c r="D1610" s="41"/>
      <c r="E1610" s="28" t="s">
        <v>900</v>
      </c>
      <c r="F1610" s="29"/>
      <c r="G1610" s="29"/>
      <c r="H1610" s="51">
        <v>9210</v>
      </c>
      <c r="I1610" s="52">
        <v>10685</v>
      </c>
      <c r="J1610" s="51"/>
      <c r="K1610" s="52">
        <f t="shared" si="24"/>
        <v>1.1601520086862107</v>
      </c>
    </row>
    <row r="1611" spans="1:11" x14ac:dyDescent="0.2">
      <c r="A1611" s="2" t="s">
        <v>23</v>
      </c>
      <c r="C1611" s="30"/>
      <c r="D1611" s="42"/>
      <c r="E1611" s="31" t="s">
        <v>901</v>
      </c>
      <c r="F1611" s="32"/>
      <c r="G1611" s="32"/>
      <c r="H1611" s="53">
        <v>9210</v>
      </c>
      <c r="I1611" s="54">
        <v>10685</v>
      </c>
      <c r="J1611" s="53"/>
      <c r="K1611" s="54">
        <f t="shared" si="24"/>
        <v>1.1601520086862107</v>
      </c>
    </row>
    <row r="1612" spans="1:11" hidden="1" x14ac:dyDescent="0.2">
      <c r="A1612" s="2" t="s">
        <v>23</v>
      </c>
      <c r="C1612" s="30"/>
      <c r="D1612" s="42"/>
      <c r="E1612" s="31"/>
      <c r="F1612" s="32" t="s">
        <v>902</v>
      </c>
      <c r="G1612" s="32" t="s">
        <v>903</v>
      </c>
      <c r="H1612" s="53"/>
      <c r="I1612" s="54">
        <v>10685</v>
      </c>
      <c r="J1612" s="53"/>
      <c r="K1612" s="54" t="str">
        <f t="shared" si="24"/>
        <v>***</v>
      </c>
    </row>
    <row r="1613" spans="1:11" x14ac:dyDescent="0.2">
      <c r="A1613" s="2" t="s">
        <v>19</v>
      </c>
      <c r="C1613" s="24" t="s">
        <v>1317</v>
      </c>
      <c r="D1613" s="40" t="s">
        <v>898</v>
      </c>
      <c r="E1613" s="25" t="s">
        <v>899</v>
      </c>
      <c r="F1613" s="26"/>
      <c r="G1613" s="26"/>
      <c r="H1613" s="49">
        <v>5244</v>
      </c>
      <c r="I1613" s="50">
        <v>5727</v>
      </c>
      <c r="J1613" s="49" t="s">
        <v>21</v>
      </c>
      <c r="K1613" s="50">
        <f t="shared" si="24"/>
        <v>1.0921052631578947</v>
      </c>
    </row>
    <row r="1614" spans="1:11" x14ac:dyDescent="0.2">
      <c r="A1614" s="2" t="s">
        <v>22</v>
      </c>
      <c r="C1614" s="27"/>
      <c r="D1614" s="41"/>
      <c r="E1614" s="28" t="s">
        <v>900</v>
      </c>
      <c r="F1614" s="29"/>
      <c r="G1614" s="29"/>
      <c r="H1614" s="51">
        <v>5244</v>
      </c>
      <c r="I1614" s="52">
        <v>5727</v>
      </c>
      <c r="J1614" s="51"/>
      <c r="K1614" s="52">
        <f t="shared" ref="K1614:K1677" si="25">IF(H1614=0,"***",I1614/H1614)</f>
        <v>1.0921052631578947</v>
      </c>
    </row>
    <row r="1615" spans="1:11" x14ac:dyDescent="0.2">
      <c r="A1615" s="2" t="s">
        <v>23</v>
      </c>
      <c r="C1615" s="30"/>
      <c r="D1615" s="42"/>
      <c r="E1615" s="31" t="s">
        <v>901</v>
      </c>
      <c r="F1615" s="32"/>
      <c r="G1615" s="32"/>
      <c r="H1615" s="53">
        <v>5244</v>
      </c>
      <c r="I1615" s="54">
        <v>5727</v>
      </c>
      <c r="J1615" s="53"/>
      <c r="K1615" s="54">
        <f t="shared" si="25"/>
        <v>1.0921052631578947</v>
      </c>
    </row>
    <row r="1616" spans="1:11" hidden="1" x14ac:dyDescent="0.2">
      <c r="A1616" s="2" t="s">
        <v>23</v>
      </c>
      <c r="C1616" s="30"/>
      <c r="D1616" s="42"/>
      <c r="E1616" s="31"/>
      <c r="F1616" s="32" t="s">
        <v>902</v>
      </c>
      <c r="G1616" s="32" t="s">
        <v>903</v>
      </c>
      <c r="H1616" s="53"/>
      <c r="I1616" s="54">
        <v>5727</v>
      </c>
      <c r="J1616" s="53"/>
      <c r="K1616" s="54" t="str">
        <f t="shared" si="25"/>
        <v>***</v>
      </c>
    </row>
    <row r="1617" spans="1:11" x14ac:dyDescent="0.2">
      <c r="A1617" s="2" t="s">
        <v>19</v>
      </c>
      <c r="C1617" s="24" t="s">
        <v>1318</v>
      </c>
      <c r="D1617" s="40" t="s">
        <v>898</v>
      </c>
      <c r="E1617" s="25" t="s">
        <v>899</v>
      </c>
      <c r="F1617" s="26"/>
      <c r="G1617" s="26"/>
      <c r="H1617" s="49">
        <v>6067</v>
      </c>
      <c r="I1617" s="50">
        <v>6350</v>
      </c>
      <c r="J1617" s="49" t="s">
        <v>21</v>
      </c>
      <c r="K1617" s="50">
        <f t="shared" si="25"/>
        <v>1.046645788692929</v>
      </c>
    </row>
    <row r="1618" spans="1:11" x14ac:dyDescent="0.2">
      <c r="A1618" s="2" t="s">
        <v>22</v>
      </c>
      <c r="C1618" s="27"/>
      <c r="D1618" s="41"/>
      <c r="E1618" s="28" t="s">
        <v>900</v>
      </c>
      <c r="F1618" s="29"/>
      <c r="G1618" s="29"/>
      <c r="H1618" s="51">
        <v>6067</v>
      </c>
      <c r="I1618" s="52">
        <v>6350</v>
      </c>
      <c r="J1618" s="51"/>
      <c r="K1618" s="52">
        <f t="shared" si="25"/>
        <v>1.046645788692929</v>
      </c>
    </row>
    <row r="1619" spans="1:11" x14ac:dyDescent="0.2">
      <c r="A1619" s="2" t="s">
        <v>23</v>
      </c>
      <c r="C1619" s="30"/>
      <c r="D1619" s="42"/>
      <c r="E1619" s="31" t="s">
        <v>901</v>
      </c>
      <c r="F1619" s="32"/>
      <c r="G1619" s="32"/>
      <c r="H1619" s="53">
        <v>6067</v>
      </c>
      <c r="I1619" s="54">
        <v>6350</v>
      </c>
      <c r="J1619" s="53"/>
      <c r="K1619" s="54">
        <f t="shared" si="25"/>
        <v>1.046645788692929</v>
      </c>
    </row>
    <row r="1620" spans="1:11" hidden="1" x14ac:dyDescent="0.2">
      <c r="A1620" s="2" t="s">
        <v>23</v>
      </c>
      <c r="C1620" s="30"/>
      <c r="D1620" s="42"/>
      <c r="E1620" s="31"/>
      <c r="F1620" s="32" t="s">
        <v>902</v>
      </c>
      <c r="G1620" s="32" t="s">
        <v>903</v>
      </c>
      <c r="H1620" s="53"/>
      <c r="I1620" s="54">
        <v>6350</v>
      </c>
      <c r="J1620" s="53"/>
      <c r="K1620" s="54" t="str">
        <f t="shared" si="25"/>
        <v>***</v>
      </c>
    </row>
    <row r="1621" spans="1:11" x14ac:dyDescent="0.2">
      <c r="A1621" s="2" t="s">
        <v>19</v>
      </c>
      <c r="C1621" s="24" t="s">
        <v>1319</v>
      </c>
      <c r="D1621" s="40" t="s">
        <v>898</v>
      </c>
      <c r="E1621" s="25" t="s">
        <v>899</v>
      </c>
      <c r="F1621" s="26"/>
      <c r="G1621" s="26"/>
      <c r="H1621" s="49">
        <v>6411</v>
      </c>
      <c r="I1621" s="50">
        <v>8134</v>
      </c>
      <c r="J1621" s="49" t="s">
        <v>21</v>
      </c>
      <c r="K1621" s="50">
        <f t="shared" si="25"/>
        <v>1.2687568242083918</v>
      </c>
    </row>
    <row r="1622" spans="1:11" x14ac:dyDescent="0.2">
      <c r="A1622" s="2" t="s">
        <v>22</v>
      </c>
      <c r="C1622" s="27"/>
      <c r="D1622" s="41"/>
      <c r="E1622" s="28" t="s">
        <v>900</v>
      </c>
      <c r="F1622" s="29"/>
      <c r="G1622" s="29"/>
      <c r="H1622" s="51">
        <v>6411</v>
      </c>
      <c r="I1622" s="52">
        <v>8134</v>
      </c>
      <c r="J1622" s="51"/>
      <c r="K1622" s="52">
        <f t="shared" si="25"/>
        <v>1.2687568242083918</v>
      </c>
    </row>
    <row r="1623" spans="1:11" x14ac:dyDescent="0.2">
      <c r="A1623" s="2" t="s">
        <v>23</v>
      </c>
      <c r="C1623" s="30"/>
      <c r="D1623" s="42"/>
      <c r="E1623" s="31" t="s">
        <v>901</v>
      </c>
      <c r="F1623" s="32"/>
      <c r="G1623" s="32"/>
      <c r="H1623" s="53">
        <v>6411</v>
      </c>
      <c r="I1623" s="54">
        <v>8134</v>
      </c>
      <c r="J1623" s="53"/>
      <c r="K1623" s="54">
        <f t="shared" si="25"/>
        <v>1.2687568242083918</v>
      </c>
    </row>
    <row r="1624" spans="1:11" hidden="1" x14ac:dyDescent="0.2">
      <c r="A1624" s="2" t="s">
        <v>23</v>
      </c>
      <c r="C1624" s="30"/>
      <c r="D1624" s="42"/>
      <c r="E1624" s="31"/>
      <c r="F1624" s="32" t="s">
        <v>902</v>
      </c>
      <c r="G1624" s="32" t="s">
        <v>903</v>
      </c>
      <c r="H1624" s="53"/>
      <c r="I1624" s="54">
        <v>8134</v>
      </c>
      <c r="J1624" s="53"/>
      <c r="K1624" s="54" t="str">
        <f t="shared" si="25"/>
        <v>***</v>
      </c>
    </row>
    <row r="1625" spans="1:11" x14ac:dyDescent="0.2">
      <c r="A1625" s="2" t="s">
        <v>19</v>
      </c>
      <c r="C1625" s="24" t="s">
        <v>1320</v>
      </c>
      <c r="D1625" s="40" t="s">
        <v>898</v>
      </c>
      <c r="E1625" s="25" t="s">
        <v>899</v>
      </c>
      <c r="F1625" s="26"/>
      <c r="G1625" s="26"/>
      <c r="H1625" s="49">
        <v>9304</v>
      </c>
      <c r="I1625" s="50">
        <v>12214</v>
      </c>
      <c r="J1625" s="49" t="s">
        <v>21</v>
      </c>
      <c r="K1625" s="50">
        <f t="shared" si="25"/>
        <v>1.312768701633706</v>
      </c>
    </row>
    <row r="1626" spans="1:11" x14ac:dyDescent="0.2">
      <c r="A1626" s="2" t="s">
        <v>22</v>
      </c>
      <c r="C1626" s="27"/>
      <c r="D1626" s="41"/>
      <c r="E1626" s="28" t="s">
        <v>900</v>
      </c>
      <c r="F1626" s="29"/>
      <c r="G1626" s="29"/>
      <c r="H1626" s="51">
        <v>9304</v>
      </c>
      <c r="I1626" s="52">
        <v>12214</v>
      </c>
      <c r="J1626" s="51"/>
      <c r="K1626" s="52">
        <f t="shared" si="25"/>
        <v>1.312768701633706</v>
      </c>
    </row>
    <row r="1627" spans="1:11" x14ac:dyDescent="0.2">
      <c r="A1627" s="2" t="s">
        <v>23</v>
      </c>
      <c r="C1627" s="30"/>
      <c r="D1627" s="42"/>
      <c r="E1627" s="31" t="s">
        <v>901</v>
      </c>
      <c r="F1627" s="32"/>
      <c r="G1627" s="32"/>
      <c r="H1627" s="53">
        <v>9304</v>
      </c>
      <c r="I1627" s="54">
        <v>12214</v>
      </c>
      <c r="J1627" s="53"/>
      <c r="K1627" s="54">
        <f t="shared" si="25"/>
        <v>1.312768701633706</v>
      </c>
    </row>
    <row r="1628" spans="1:11" hidden="1" x14ac:dyDescent="0.2">
      <c r="A1628" s="2" t="s">
        <v>23</v>
      </c>
      <c r="C1628" s="30"/>
      <c r="D1628" s="42"/>
      <c r="E1628" s="31"/>
      <c r="F1628" s="32" t="s">
        <v>902</v>
      </c>
      <c r="G1628" s="32" t="s">
        <v>903</v>
      </c>
      <c r="H1628" s="53"/>
      <c r="I1628" s="54">
        <v>12214</v>
      </c>
      <c r="J1628" s="53"/>
      <c r="K1628" s="54" t="str">
        <f t="shared" si="25"/>
        <v>***</v>
      </c>
    </row>
    <row r="1629" spans="1:11" x14ac:dyDescent="0.2">
      <c r="A1629" s="2" t="s">
        <v>19</v>
      </c>
      <c r="C1629" s="24" t="s">
        <v>1321</v>
      </c>
      <c r="D1629" s="40" t="s">
        <v>898</v>
      </c>
      <c r="E1629" s="25" t="s">
        <v>899</v>
      </c>
      <c r="F1629" s="26"/>
      <c r="G1629" s="26"/>
      <c r="H1629" s="49">
        <v>10001</v>
      </c>
      <c r="I1629" s="50">
        <v>11785</v>
      </c>
      <c r="J1629" s="49" t="s">
        <v>21</v>
      </c>
      <c r="K1629" s="50">
        <f t="shared" si="25"/>
        <v>1.1783821617838217</v>
      </c>
    </row>
    <row r="1630" spans="1:11" x14ac:dyDescent="0.2">
      <c r="A1630" s="2" t="s">
        <v>22</v>
      </c>
      <c r="C1630" s="27"/>
      <c r="D1630" s="41"/>
      <c r="E1630" s="28" t="s">
        <v>900</v>
      </c>
      <c r="F1630" s="29"/>
      <c r="G1630" s="29"/>
      <c r="H1630" s="51">
        <v>10001</v>
      </c>
      <c r="I1630" s="52">
        <v>11785</v>
      </c>
      <c r="J1630" s="51"/>
      <c r="K1630" s="52">
        <f t="shared" si="25"/>
        <v>1.1783821617838217</v>
      </c>
    </row>
    <row r="1631" spans="1:11" x14ac:dyDescent="0.2">
      <c r="A1631" s="2" t="s">
        <v>23</v>
      </c>
      <c r="C1631" s="30"/>
      <c r="D1631" s="42"/>
      <c r="E1631" s="31" t="s">
        <v>901</v>
      </c>
      <c r="F1631" s="32"/>
      <c r="G1631" s="32"/>
      <c r="H1631" s="53">
        <v>10001</v>
      </c>
      <c r="I1631" s="54">
        <v>11785</v>
      </c>
      <c r="J1631" s="53"/>
      <c r="K1631" s="54">
        <f t="shared" si="25"/>
        <v>1.1783821617838217</v>
      </c>
    </row>
    <row r="1632" spans="1:11" hidden="1" x14ac:dyDescent="0.2">
      <c r="A1632" s="2" t="s">
        <v>23</v>
      </c>
      <c r="C1632" s="30"/>
      <c r="D1632" s="42"/>
      <c r="E1632" s="31"/>
      <c r="F1632" s="32" t="s">
        <v>902</v>
      </c>
      <c r="G1632" s="32" t="s">
        <v>903</v>
      </c>
      <c r="H1632" s="53"/>
      <c r="I1632" s="54">
        <v>11785</v>
      </c>
      <c r="J1632" s="53"/>
      <c r="K1632" s="54" t="str">
        <f t="shared" si="25"/>
        <v>***</v>
      </c>
    </row>
    <row r="1633" spans="1:11" x14ac:dyDescent="0.2">
      <c r="A1633" s="2" t="s">
        <v>19</v>
      </c>
      <c r="C1633" s="24" t="s">
        <v>1322</v>
      </c>
      <c r="D1633" s="40" t="s">
        <v>898</v>
      </c>
      <c r="E1633" s="25" t="s">
        <v>899</v>
      </c>
      <c r="F1633" s="26"/>
      <c r="G1633" s="26"/>
      <c r="H1633" s="49">
        <v>8507</v>
      </c>
      <c r="I1633" s="50">
        <v>9654</v>
      </c>
      <c r="J1633" s="49" t="s">
        <v>21</v>
      </c>
      <c r="K1633" s="50">
        <f t="shared" si="25"/>
        <v>1.1348301398848009</v>
      </c>
    </row>
    <row r="1634" spans="1:11" x14ac:dyDescent="0.2">
      <c r="A1634" s="2" t="s">
        <v>22</v>
      </c>
      <c r="C1634" s="27"/>
      <c r="D1634" s="41"/>
      <c r="E1634" s="28" t="s">
        <v>900</v>
      </c>
      <c r="F1634" s="29"/>
      <c r="G1634" s="29"/>
      <c r="H1634" s="51">
        <v>8507</v>
      </c>
      <c r="I1634" s="52">
        <v>9654</v>
      </c>
      <c r="J1634" s="51"/>
      <c r="K1634" s="52">
        <f t="shared" si="25"/>
        <v>1.1348301398848009</v>
      </c>
    </row>
    <row r="1635" spans="1:11" x14ac:dyDescent="0.2">
      <c r="A1635" s="2" t="s">
        <v>23</v>
      </c>
      <c r="C1635" s="30"/>
      <c r="D1635" s="42"/>
      <c r="E1635" s="31" t="s">
        <v>901</v>
      </c>
      <c r="F1635" s="32"/>
      <c r="G1635" s="32"/>
      <c r="H1635" s="53">
        <v>8507</v>
      </c>
      <c r="I1635" s="54">
        <v>9654</v>
      </c>
      <c r="J1635" s="53"/>
      <c r="K1635" s="54">
        <f t="shared" si="25"/>
        <v>1.1348301398848009</v>
      </c>
    </row>
    <row r="1636" spans="1:11" hidden="1" x14ac:dyDescent="0.2">
      <c r="A1636" s="2" t="s">
        <v>23</v>
      </c>
      <c r="C1636" s="30"/>
      <c r="D1636" s="42"/>
      <c r="E1636" s="31"/>
      <c r="F1636" s="32" t="s">
        <v>902</v>
      </c>
      <c r="G1636" s="32" t="s">
        <v>903</v>
      </c>
      <c r="H1636" s="53"/>
      <c r="I1636" s="54">
        <v>9654</v>
      </c>
      <c r="J1636" s="53"/>
      <c r="K1636" s="54" t="str">
        <f t="shared" si="25"/>
        <v>***</v>
      </c>
    </row>
    <row r="1637" spans="1:11" x14ac:dyDescent="0.2">
      <c r="A1637" s="2" t="s">
        <v>19</v>
      </c>
      <c r="C1637" s="24" t="s">
        <v>1323</v>
      </c>
      <c r="D1637" s="40" t="s">
        <v>898</v>
      </c>
      <c r="E1637" s="25" t="s">
        <v>899</v>
      </c>
      <c r="F1637" s="26"/>
      <c r="G1637" s="26"/>
      <c r="H1637" s="49">
        <v>5256</v>
      </c>
      <c r="I1637" s="50">
        <v>5950</v>
      </c>
      <c r="J1637" s="49" t="s">
        <v>21</v>
      </c>
      <c r="K1637" s="50">
        <f t="shared" si="25"/>
        <v>1.1320395738203957</v>
      </c>
    </row>
    <row r="1638" spans="1:11" x14ac:dyDescent="0.2">
      <c r="A1638" s="2" t="s">
        <v>22</v>
      </c>
      <c r="C1638" s="27"/>
      <c r="D1638" s="41"/>
      <c r="E1638" s="28" t="s">
        <v>900</v>
      </c>
      <c r="F1638" s="29"/>
      <c r="G1638" s="29"/>
      <c r="H1638" s="51">
        <v>5256</v>
      </c>
      <c r="I1638" s="52">
        <v>5950</v>
      </c>
      <c r="J1638" s="51"/>
      <c r="K1638" s="52">
        <f t="shared" si="25"/>
        <v>1.1320395738203957</v>
      </c>
    </row>
    <row r="1639" spans="1:11" x14ac:dyDescent="0.2">
      <c r="A1639" s="2" t="s">
        <v>23</v>
      </c>
      <c r="C1639" s="30"/>
      <c r="D1639" s="42"/>
      <c r="E1639" s="31" t="s">
        <v>901</v>
      </c>
      <c r="F1639" s="32"/>
      <c r="G1639" s="32"/>
      <c r="H1639" s="53">
        <v>5256</v>
      </c>
      <c r="I1639" s="54">
        <v>5950</v>
      </c>
      <c r="J1639" s="53"/>
      <c r="K1639" s="54">
        <f t="shared" si="25"/>
        <v>1.1320395738203957</v>
      </c>
    </row>
    <row r="1640" spans="1:11" hidden="1" x14ac:dyDescent="0.2">
      <c r="A1640" s="2" t="s">
        <v>23</v>
      </c>
      <c r="C1640" s="30"/>
      <c r="D1640" s="42"/>
      <c r="E1640" s="31"/>
      <c r="F1640" s="32" t="s">
        <v>902</v>
      </c>
      <c r="G1640" s="32" t="s">
        <v>903</v>
      </c>
      <c r="H1640" s="53"/>
      <c r="I1640" s="54">
        <v>5950</v>
      </c>
      <c r="J1640" s="53"/>
      <c r="K1640" s="54" t="str">
        <f t="shared" si="25"/>
        <v>***</v>
      </c>
    </row>
    <row r="1641" spans="1:11" x14ac:dyDescent="0.2">
      <c r="A1641" s="2" t="s">
        <v>19</v>
      </c>
      <c r="C1641" s="24" t="s">
        <v>1324</v>
      </c>
      <c r="D1641" s="40" t="s">
        <v>898</v>
      </c>
      <c r="E1641" s="25" t="s">
        <v>899</v>
      </c>
      <c r="F1641" s="26"/>
      <c r="G1641" s="26"/>
      <c r="H1641" s="49">
        <v>7847</v>
      </c>
      <c r="I1641" s="50">
        <v>8638</v>
      </c>
      <c r="J1641" s="49" t="s">
        <v>21</v>
      </c>
      <c r="K1641" s="50">
        <f t="shared" si="25"/>
        <v>1.1008028545941124</v>
      </c>
    </row>
    <row r="1642" spans="1:11" x14ac:dyDescent="0.2">
      <c r="A1642" s="2" t="s">
        <v>22</v>
      </c>
      <c r="C1642" s="27"/>
      <c r="D1642" s="41"/>
      <c r="E1642" s="28" t="s">
        <v>900</v>
      </c>
      <c r="F1642" s="29"/>
      <c r="G1642" s="29"/>
      <c r="H1642" s="51">
        <v>7847</v>
      </c>
      <c r="I1642" s="52">
        <v>8638</v>
      </c>
      <c r="J1642" s="51"/>
      <c r="K1642" s="52">
        <f t="shared" si="25"/>
        <v>1.1008028545941124</v>
      </c>
    </row>
    <row r="1643" spans="1:11" x14ac:dyDescent="0.2">
      <c r="A1643" s="2" t="s">
        <v>23</v>
      </c>
      <c r="C1643" s="30"/>
      <c r="D1643" s="42"/>
      <c r="E1643" s="31" t="s">
        <v>901</v>
      </c>
      <c r="F1643" s="32"/>
      <c r="G1643" s="32"/>
      <c r="H1643" s="53">
        <v>7847</v>
      </c>
      <c r="I1643" s="54">
        <v>8638</v>
      </c>
      <c r="J1643" s="53"/>
      <c r="K1643" s="54">
        <f t="shared" si="25"/>
        <v>1.1008028545941124</v>
      </c>
    </row>
    <row r="1644" spans="1:11" hidden="1" x14ac:dyDescent="0.2">
      <c r="A1644" s="2" t="s">
        <v>23</v>
      </c>
      <c r="C1644" s="30"/>
      <c r="D1644" s="42"/>
      <c r="E1644" s="31"/>
      <c r="F1644" s="32" t="s">
        <v>902</v>
      </c>
      <c r="G1644" s="32" t="s">
        <v>903</v>
      </c>
      <c r="H1644" s="53"/>
      <c r="I1644" s="54">
        <v>8638</v>
      </c>
      <c r="J1644" s="53"/>
      <c r="K1644" s="54" t="str">
        <f t="shared" si="25"/>
        <v>***</v>
      </c>
    </row>
    <row r="1645" spans="1:11" x14ac:dyDescent="0.2">
      <c r="A1645" s="2" t="s">
        <v>19</v>
      </c>
      <c r="C1645" s="24" t="s">
        <v>1325</v>
      </c>
      <c r="D1645" s="40" t="s">
        <v>898</v>
      </c>
      <c r="E1645" s="25" t="s">
        <v>899</v>
      </c>
      <c r="F1645" s="26"/>
      <c r="G1645" s="26"/>
      <c r="H1645" s="49">
        <v>5307</v>
      </c>
      <c r="I1645" s="50">
        <v>6353</v>
      </c>
      <c r="J1645" s="49" t="s">
        <v>21</v>
      </c>
      <c r="K1645" s="50">
        <f t="shared" si="25"/>
        <v>1.1970981722253626</v>
      </c>
    </row>
    <row r="1646" spans="1:11" x14ac:dyDescent="0.2">
      <c r="A1646" s="2" t="s">
        <v>22</v>
      </c>
      <c r="C1646" s="27"/>
      <c r="D1646" s="41"/>
      <c r="E1646" s="28" t="s">
        <v>900</v>
      </c>
      <c r="F1646" s="29"/>
      <c r="G1646" s="29"/>
      <c r="H1646" s="51">
        <v>5307</v>
      </c>
      <c r="I1646" s="52">
        <v>6353</v>
      </c>
      <c r="J1646" s="51"/>
      <c r="K1646" s="52">
        <f t="shared" si="25"/>
        <v>1.1970981722253626</v>
      </c>
    </row>
    <row r="1647" spans="1:11" x14ac:dyDescent="0.2">
      <c r="A1647" s="2" t="s">
        <v>23</v>
      </c>
      <c r="C1647" s="30"/>
      <c r="D1647" s="42"/>
      <c r="E1647" s="31" t="s">
        <v>901</v>
      </c>
      <c r="F1647" s="32"/>
      <c r="G1647" s="32"/>
      <c r="H1647" s="53">
        <v>5307</v>
      </c>
      <c r="I1647" s="54">
        <v>6353</v>
      </c>
      <c r="J1647" s="53"/>
      <c r="K1647" s="54">
        <f t="shared" si="25"/>
        <v>1.1970981722253626</v>
      </c>
    </row>
    <row r="1648" spans="1:11" hidden="1" x14ac:dyDescent="0.2">
      <c r="A1648" s="2" t="s">
        <v>23</v>
      </c>
      <c r="C1648" s="30"/>
      <c r="D1648" s="42"/>
      <c r="E1648" s="31"/>
      <c r="F1648" s="32" t="s">
        <v>902</v>
      </c>
      <c r="G1648" s="32" t="s">
        <v>903</v>
      </c>
      <c r="H1648" s="53"/>
      <c r="I1648" s="54">
        <v>6353</v>
      </c>
      <c r="J1648" s="53"/>
      <c r="K1648" s="54" t="str">
        <f t="shared" si="25"/>
        <v>***</v>
      </c>
    </row>
    <row r="1649" spans="1:11" x14ac:dyDescent="0.2">
      <c r="A1649" s="2" t="s">
        <v>19</v>
      </c>
      <c r="C1649" s="24" t="s">
        <v>1326</v>
      </c>
      <c r="D1649" s="40" t="s">
        <v>898</v>
      </c>
      <c r="E1649" s="25" t="s">
        <v>899</v>
      </c>
      <c r="F1649" s="26"/>
      <c r="G1649" s="26"/>
      <c r="H1649" s="49">
        <v>4733</v>
      </c>
      <c r="I1649" s="50">
        <v>5724</v>
      </c>
      <c r="J1649" s="49" t="s">
        <v>21</v>
      </c>
      <c r="K1649" s="50">
        <f t="shared" si="25"/>
        <v>1.2093809423198816</v>
      </c>
    </row>
    <row r="1650" spans="1:11" x14ac:dyDescent="0.2">
      <c r="A1650" s="2" t="s">
        <v>22</v>
      </c>
      <c r="C1650" s="27"/>
      <c r="D1650" s="41"/>
      <c r="E1650" s="28" t="s">
        <v>900</v>
      </c>
      <c r="F1650" s="29"/>
      <c r="G1650" s="29"/>
      <c r="H1650" s="51">
        <v>4733</v>
      </c>
      <c r="I1650" s="52">
        <v>5724</v>
      </c>
      <c r="J1650" s="51"/>
      <c r="K1650" s="52">
        <f t="shared" si="25"/>
        <v>1.2093809423198816</v>
      </c>
    </row>
    <row r="1651" spans="1:11" x14ac:dyDescent="0.2">
      <c r="A1651" s="2" t="s">
        <v>23</v>
      </c>
      <c r="C1651" s="30"/>
      <c r="D1651" s="42"/>
      <c r="E1651" s="31" t="s">
        <v>901</v>
      </c>
      <c r="F1651" s="32"/>
      <c r="G1651" s="32"/>
      <c r="H1651" s="53">
        <v>4733</v>
      </c>
      <c r="I1651" s="54">
        <v>5724</v>
      </c>
      <c r="J1651" s="53"/>
      <c r="K1651" s="54">
        <f t="shared" si="25"/>
        <v>1.2093809423198816</v>
      </c>
    </row>
    <row r="1652" spans="1:11" hidden="1" x14ac:dyDescent="0.2">
      <c r="A1652" s="2" t="s">
        <v>23</v>
      </c>
      <c r="C1652" s="30"/>
      <c r="D1652" s="42"/>
      <c r="E1652" s="31"/>
      <c r="F1652" s="32" t="s">
        <v>902</v>
      </c>
      <c r="G1652" s="32" t="s">
        <v>903</v>
      </c>
      <c r="H1652" s="53"/>
      <c r="I1652" s="54">
        <v>5724</v>
      </c>
      <c r="J1652" s="53"/>
      <c r="K1652" s="54" t="str">
        <f t="shared" si="25"/>
        <v>***</v>
      </c>
    </row>
    <row r="1653" spans="1:11" x14ac:dyDescent="0.2">
      <c r="A1653" s="2" t="s">
        <v>19</v>
      </c>
      <c r="C1653" s="24" t="s">
        <v>1327</v>
      </c>
      <c r="D1653" s="40" t="s">
        <v>898</v>
      </c>
      <c r="E1653" s="25" t="s">
        <v>899</v>
      </c>
      <c r="F1653" s="26"/>
      <c r="G1653" s="26"/>
      <c r="H1653" s="49">
        <v>5481</v>
      </c>
      <c r="I1653" s="50">
        <v>6228</v>
      </c>
      <c r="J1653" s="49" t="s">
        <v>21</v>
      </c>
      <c r="K1653" s="50">
        <f t="shared" si="25"/>
        <v>1.1362889983579638</v>
      </c>
    </row>
    <row r="1654" spans="1:11" x14ac:dyDescent="0.2">
      <c r="A1654" s="2" t="s">
        <v>22</v>
      </c>
      <c r="C1654" s="27"/>
      <c r="D1654" s="41"/>
      <c r="E1654" s="28" t="s">
        <v>900</v>
      </c>
      <c r="F1654" s="29"/>
      <c r="G1654" s="29"/>
      <c r="H1654" s="51">
        <v>5481</v>
      </c>
      <c r="I1654" s="52">
        <v>6228</v>
      </c>
      <c r="J1654" s="51"/>
      <c r="K1654" s="52">
        <f t="shared" si="25"/>
        <v>1.1362889983579638</v>
      </c>
    </row>
    <row r="1655" spans="1:11" x14ac:dyDescent="0.2">
      <c r="A1655" s="2" t="s">
        <v>23</v>
      </c>
      <c r="C1655" s="30"/>
      <c r="D1655" s="42"/>
      <c r="E1655" s="31" t="s">
        <v>901</v>
      </c>
      <c r="F1655" s="32"/>
      <c r="G1655" s="32"/>
      <c r="H1655" s="53">
        <v>5481</v>
      </c>
      <c r="I1655" s="54">
        <v>6228</v>
      </c>
      <c r="J1655" s="53"/>
      <c r="K1655" s="54">
        <f t="shared" si="25"/>
        <v>1.1362889983579638</v>
      </c>
    </row>
    <row r="1656" spans="1:11" hidden="1" x14ac:dyDescent="0.2">
      <c r="A1656" s="2" t="s">
        <v>23</v>
      </c>
      <c r="C1656" s="30"/>
      <c r="D1656" s="42"/>
      <c r="E1656" s="31"/>
      <c r="F1656" s="32" t="s">
        <v>902</v>
      </c>
      <c r="G1656" s="32" t="s">
        <v>903</v>
      </c>
      <c r="H1656" s="53"/>
      <c r="I1656" s="54">
        <v>6228</v>
      </c>
      <c r="J1656" s="53"/>
      <c r="K1656" s="54" t="str">
        <f t="shared" si="25"/>
        <v>***</v>
      </c>
    </row>
    <row r="1657" spans="1:11" x14ac:dyDescent="0.2">
      <c r="A1657" s="2" t="s">
        <v>19</v>
      </c>
      <c r="C1657" s="24" t="s">
        <v>1328</v>
      </c>
      <c r="D1657" s="40" t="s">
        <v>898</v>
      </c>
      <c r="E1657" s="25" t="s">
        <v>899</v>
      </c>
      <c r="F1657" s="26"/>
      <c r="G1657" s="26"/>
      <c r="H1657" s="49">
        <v>4529</v>
      </c>
      <c r="I1657" s="50">
        <v>5179</v>
      </c>
      <c r="J1657" s="49" t="s">
        <v>21</v>
      </c>
      <c r="K1657" s="50">
        <f t="shared" si="25"/>
        <v>1.1435195407374696</v>
      </c>
    </row>
    <row r="1658" spans="1:11" x14ac:dyDescent="0.2">
      <c r="A1658" s="2" t="s">
        <v>22</v>
      </c>
      <c r="C1658" s="27"/>
      <c r="D1658" s="41"/>
      <c r="E1658" s="28" t="s">
        <v>900</v>
      </c>
      <c r="F1658" s="29"/>
      <c r="G1658" s="29"/>
      <c r="H1658" s="51">
        <v>4529</v>
      </c>
      <c r="I1658" s="52">
        <v>5179</v>
      </c>
      <c r="J1658" s="51"/>
      <c r="K1658" s="52">
        <f t="shared" si="25"/>
        <v>1.1435195407374696</v>
      </c>
    </row>
    <row r="1659" spans="1:11" x14ac:dyDescent="0.2">
      <c r="A1659" s="2" t="s">
        <v>23</v>
      </c>
      <c r="C1659" s="30"/>
      <c r="D1659" s="42"/>
      <c r="E1659" s="31" t="s">
        <v>901</v>
      </c>
      <c r="F1659" s="32"/>
      <c r="G1659" s="32"/>
      <c r="H1659" s="53">
        <v>4529</v>
      </c>
      <c r="I1659" s="54">
        <v>5179</v>
      </c>
      <c r="J1659" s="53"/>
      <c r="K1659" s="54">
        <f t="shared" si="25"/>
        <v>1.1435195407374696</v>
      </c>
    </row>
    <row r="1660" spans="1:11" hidden="1" x14ac:dyDescent="0.2">
      <c r="A1660" s="2" t="s">
        <v>23</v>
      </c>
      <c r="C1660" s="30"/>
      <c r="D1660" s="42"/>
      <c r="E1660" s="31"/>
      <c r="F1660" s="32" t="s">
        <v>902</v>
      </c>
      <c r="G1660" s="32" t="s">
        <v>903</v>
      </c>
      <c r="H1660" s="53"/>
      <c r="I1660" s="54">
        <v>5179</v>
      </c>
      <c r="J1660" s="53"/>
      <c r="K1660" s="54" t="str">
        <f t="shared" si="25"/>
        <v>***</v>
      </c>
    </row>
    <row r="1661" spans="1:11" x14ac:dyDescent="0.2">
      <c r="A1661" s="2" t="s">
        <v>19</v>
      </c>
      <c r="C1661" s="24" t="s">
        <v>1329</v>
      </c>
      <c r="D1661" s="40" t="s">
        <v>898</v>
      </c>
      <c r="E1661" s="25" t="s">
        <v>899</v>
      </c>
      <c r="F1661" s="26"/>
      <c r="G1661" s="26"/>
      <c r="H1661" s="49">
        <v>8015</v>
      </c>
      <c r="I1661" s="50">
        <v>9145</v>
      </c>
      <c r="J1661" s="49" t="s">
        <v>21</v>
      </c>
      <c r="K1661" s="50">
        <f t="shared" si="25"/>
        <v>1.1409856519026824</v>
      </c>
    </row>
    <row r="1662" spans="1:11" x14ac:dyDescent="0.2">
      <c r="A1662" s="2" t="s">
        <v>22</v>
      </c>
      <c r="C1662" s="27"/>
      <c r="D1662" s="41"/>
      <c r="E1662" s="28" t="s">
        <v>900</v>
      </c>
      <c r="F1662" s="29"/>
      <c r="G1662" s="29"/>
      <c r="H1662" s="51">
        <v>8015</v>
      </c>
      <c r="I1662" s="52">
        <v>9145</v>
      </c>
      <c r="J1662" s="51"/>
      <c r="K1662" s="52">
        <f t="shared" si="25"/>
        <v>1.1409856519026824</v>
      </c>
    </row>
    <row r="1663" spans="1:11" x14ac:dyDescent="0.2">
      <c r="A1663" s="2" t="s">
        <v>23</v>
      </c>
      <c r="C1663" s="30"/>
      <c r="D1663" s="42"/>
      <c r="E1663" s="31" t="s">
        <v>901</v>
      </c>
      <c r="F1663" s="32"/>
      <c r="G1663" s="32"/>
      <c r="H1663" s="53">
        <v>8015</v>
      </c>
      <c r="I1663" s="54">
        <v>9145</v>
      </c>
      <c r="J1663" s="53"/>
      <c r="K1663" s="54">
        <f t="shared" si="25"/>
        <v>1.1409856519026824</v>
      </c>
    </row>
    <row r="1664" spans="1:11" hidden="1" x14ac:dyDescent="0.2">
      <c r="A1664" s="2" t="s">
        <v>23</v>
      </c>
      <c r="C1664" s="30"/>
      <c r="D1664" s="42"/>
      <c r="E1664" s="31"/>
      <c r="F1664" s="32" t="s">
        <v>902</v>
      </c>
      <c r="G1664" s="32" t="s">
        <v>903</v>
      </c>
      <c r="H1664" s="53"/>
      <c r="I1664" s="54">
        <v>9145</v>
      </c>
      <c r="J1664" s="53"/>
      <c r="K1664" s="54" t="str">
        <f t="shared" si="25"/>
        <v>***</v>
      </c>
    </row>
    <row r="1665" spans="1:11" x14ac:dyDescent="0.2">
      <c r="A1665" s="2" t="s">
        <v>19</v>
      </c>
      <c r="C1665" s="24" t="s">
        <v>1330</v>
      </c>
      <c r="D1665" s="40" t="s">
        <v>898</v>
      </c>
      <c r="E1665" s="25" t="s">
        <v>899</v>
      </c>
      <c r="F1665" s="26"/>
      <c r="G1665" s="26"/>
      <c r="H1665" s="49">
        <v>14379</v>
      </c>
      <c r="I1665" s="50">
        <v>16106</v>
      </c>
      <c r="J1665" s="49" t="s">
        <v>21</v>
      </c>
      <c r="K1665" s="50">
        <f t="shared" si="25"/>
        <v>1.1201057097155573</v>
      </c>
    </row>
    <row r="1666" spans="1:11" x14ac:dyDescent="0.2">
      <c r="A1666" s="2" t="s">
        <v>22</v>
      </c>
      <c r="C1666" s="27"/>
      <c r="D1666" s="41"/>
      <c r="E1666" s="28" t="s">
        <v>900</v>
      </c>
      <c r="F1666" s="29"/>
      <c r="G1666" s="29"/>
      <c r="H1666" s="51">
        <v>14379</v>
      </c>
      <c r="I1666" s="52">
        <v>16106</v>
      </c>
      <c r="J1666" s="51"/>
      <c r="K1666" s="52">
        <f t="shared" si="25"/>
        <v>1.1201057097155573</v>
      </c>
    </row>
    <row r="1667" spans="1:11" x14ac:dyDescent="0.2">
      <c r="A1667" s="2" t="s">
        <v>23</v>
      </c>
      <c r="C1667" s="30"/>
      <c r="D1667" s="42"/>
      <c r="E1667" s="31" t="s">
        <v>901</v>
      </c>
      <c r="F1667" s="32"/>
      <c r="G1667" s="32"/>
      <c r="H1667" s="53">
        <v>14379</v>
      </c>
      <c r="I1667" s="54">
        <v>16106</v>
      </c>
      <c r="J1667" s="53"/>
      <c r="K1667" s="54">
        <f t="shared" si="25"/>
        <v>1.1201057097155573</v>
      </c>
    </row>
    <row r="1668" spans="1:11" hidden="1" x14ac:dyDescent="0.2">
      <c r="A1668" s="2" t="s">
        <v>23</v>
      </c>
      <c r="C1668" s="30"/>
      <c r="D1668" s="42"/>
      <c r="E1668" s="31"/>
      <c r="F1668" s="32" t="s">
        <v>902</v>
      </c>
      <c r="G1668" s="32" t="s">
        <v>903</v>
      </c>
      <c r="H1668" s="53"/>
      <c r="I1668" s="54">
        <v>16106</v>
      </c>
      <c r="J1668" s="53"/>
      <c r="K1668" s="54" t="str">
        <f t="shared" si="25"/>
        <v>***</v>
      </c>
    </row>
    <row r="1669" spans="1:11" x14ac:dyDescent="0.2">
      <c r="A1669" s="2" t="s">
        <v>19</v>
      </c>
      <c r="C1669" s="24" t="s">
        <v>1331</v>
      </c>
      <c r="D1669" s="40" t="s">
        <v>898</v>
      </c>
      <c r="E1669" s="25" t="s">
        <v>899</v>
      </c>
      <c r="F1669" s="26"/>
      <c r="G1669" s="26"/>
      <c r="H1669" s="49">
        <v>7227</v>
      </c>
      <c r="I1669" s="50">
        <v>8454</v>
      </c>
      <c r="J1669" s="49" t="s">
        <v>21</v>
      </c>
      <c r="K1669" s="50">
        <f t="shared" si="25"/>
        <v>1.1697799916978</v>
      </c>
    </row>
    <row r="1670" spans="1:11" x14ac:dyDescent="0.2">
      <c r="A1670" s="2" t="s">
        <v>22</v>
      </c>
      <c r="C1670" s="27"/>
      <c r="D1670" s="41"/>
      <c r="E1670" s="28" t="s">
        <v>900</v>
      </c>
      <c r="F1670" s="29"/>
      <c r="G1670" s="29"/>
      <c r="H1670" s="51">
        <v>7227</v>
      </c>
      <c r="I1670" s="52">
        <v>8454</v>
      </c>
      <c r="J1670" s="51"/>
      <c r="K1670" s="52">
        <f t="shared" si="25"/>
        <v>1.1697799916978</v>
      </c>
    </row>
    <row r="1671" spans="1:11" x14ac:dyDescent="0.2">
      <c r="A1671" s="2" t="s">
        <v>23</v>
      </c>
      <c r="C1671" s="30"/>
      <c r="D1671" s="42"/>
      <c r="E1671" s="31" t="s">
        <v>901</v>
      </c>
      <c r="F1671" s="32"/>
      <c r="G1671" s="32"/>
      <c r="H1671" s="53">
        <v>7227</v>
      </c>
      <c r="I1671" s="54">
        <v>8454</v>
      </c>
      <c r="J1671" s="53"/>
      <c r="K1671" s="54">
        <f t="shared" si="25"/>
        <v>1.1697799916978</v>
      </c>
    </row>
    <row r="1672" spans="1:11" hidden="1" x14ac:dyDescent="0.2">
      <c r="A1672" s="2" t="s">
        <v>23</v>
      </c>
      <c r="C1672" s="30"/>
      <c r="D1672" s="42"/>
      <c r="E1672" s="31"/>
      <c r="F1672" s="32" t="s">
        <v>902</v>
      </c>
      <c r="G1672" s="32" t="s">
        <v>903</v>
      </c>
      <c r="H1672" s="53"/>
      <c r="I1672" s="54">
        <v>8454</v>
      </c>
      <c r="J1672" s="53"/>
      <c r="K1672" s="54" t="str">
        <f t="shared" si="25"/>
        <v>***</v>
      </c>
    </row>
    <row r="1673" spans="1:11" x14ac:dyDescent="0.2">
      <c r="A1673" s="2" t="s">
        <v>19</v>
      </c>
      <c r="C1673" s="24" t="s">
        <v>1332</v>
      </c>
      <c r="D1673" s="40" t="s">
        <v>898</v>
      </c>
      <c r="E1673" s="25" t="s">
        <v>899</v>
      </c>
      <c r="F1673" s="26"/>
      <c r="G1673" s="26"/>
      <c r="H1673" s="49">
        <v>13100</v>
      </c>
      <c r="I1673" s="50">
        <v>14905</v>
      </c>
      <c r="J1673" s="49" t="s">
        <v>21</v>
      </c>
      <c r="K1673" s="50">
        <f t="shared" si="25"/>
        <v>1.1377862595419848</v>
      </c>
    </row>
    <row r="1674" spans="1:11" x14ac:dyDescent="0.2">
      <c r="A1674" s="2" t="s">
        <v>22</v>
      </c>
      <c r="C1674" s="27"/>
      <c r="D1674" s="41"/>
      <c r="E1674" s="28" t="s">
        <v>900</v>
      </c>
      <c r="F1674" s="29"/>
      <c r="G1674" s="29"/>
      <c r="H1674" s="51">
        <v>13100</v>
      </c>
      <c r="I1674" s="52">
        <v>14905</v>
      </c>
      <c r="J1674" s="51"/>
      <c r="K1674" s="52">
        <f t="shared" si="25"/>
        <v>1.1377862595419848</v>
      </c>
    </row>
    <row r="1675" spans="1:11" x14ac:dyDescent="0.2">
      <c r="A1675" s="2" t="s">
        <v>23</v>
      </c>
      <c r="C1675" s="30"/>
      <c r="D1675" s="42"/>
      <c r="E1675" s="31" t="s">
        <v>901</v>
      </c>
      <c r="F1675" s="32"/>
      <c r="G1675" s="32"/>
      <c r="H1675" s="53">
        <v>13100</v>
      </c>
      <c r="I1675" s="54">
        <v>14905</v>
      </c>
      <c r="J1675" s="53"/>
      <c r="K1675" s="54">
        <f t="shared" si="25"/>
        <v>1.1377862595419848</v>
      </c>
    </row>
    <row r="1676" spans="1:11" hidden="1" x14ac:dyDescent="0.2">
      <c r="A1676" s="2" t="s">
        <v>23</v>
      </c>
      <c r="C1676" s="30"/>
      <c r="D1676" s="42"/>
      <c r="E1676" s="31"/>
      <c r="F1676" s="32" t="s">
        <v>902</v>
      </c>
      <c r="G1676" s="32" t="s">
        <v>903</v>
      </c>
      <c r="H1676" s="53"/>
      <c r="I1676" s="54">
        <v>14905</v>
      </c>
      <c r="J1676" s="53"/>
      <c r="K1676" s="54" t="str">
        <f t="shared" si="25"/>
        <v>***</v>
      </c>
    </row>
    <row r="1677" spans="1:11" x14ac:dyDescent="0.2">
      <c r="A1677" s="2" t="s">
        <v>19</v>
      </c>
      <c r="C1677" s="24" t="s">
        <v>1333</v>
      </c>
      <c r="D1677" s="40" t="s">
        <v>898</v>
      </c>
      <c r="E1677" s="25" t="s">
        <v>899</v>
      </c>
      <c r="F1677" s="26"/>
      <c r="G1677" s="26"/>
      <c r="H1677" s="49">
        <v>7923</v>
      </c>
      <c r="I1677" s="50">
        <v>9717</v>
      </c>
      <c r="J1677" s="49" t="s">
        <v>21</v>
      </c>
      <c r="K1677" s="50">
        <f t="shared" si="25"/>
        <v>1.2264293828095418</v>
      </c>
    </row>
    <row r="1678" spans="1:11" x14ac:dyDescent="0.2">
      <c r="A1678" s="2" t="s">
        <v>22</v>
      </c>
      <c r="C1678" s="27"/>
      <c r="D1678" s="41"/>
      <c r="E1678" s="28" t="s">
        <v>900</v>
      </c>
      <c r="F1678" s="29"/>
      <c r="G1678" s="29"/>
      <c r="H1678" s="51">
        <v>7923</v>
      </c>
      <c r="I1678" s="52">
        <v>9717</v>
      </c>
      <c r="J1678" s="51"/>
      <c r="K1678" s="52">
        <f t="shared" ref="K1678:K1741" si="26">IF(H1678=0,"***",I1678/H1678)</f>
        <v>1.2264293828095418</v>
      </c>
    </row>
    <row r="1679" spans="1:11" x14ac:dyDescent="0.2">
      <c r="A1679" s="2" t="s">
        <v>23</v>
      </c>
      <c r="C1679" s="30"/>
      <c r="D1679" s="42"/>
      <c r="E1679" s="31" t="s">
        <v>901</v>
      </c>
      <c r="F1679" s="32"/>
      <c r="G1679" s="32"/>
      <c r="H1679" s="53">
        <v>7923</v>
      </c>
      <c r="I1679" s="54">
        <v>9717</v>
      </c>
      <c r="J1679" s="53"/>
      <c r="K1679" s="54">
        <f t="shared" si="26"/>
        <v>1.2264293828095418</v>
      </c>
    </row>
    <row r="1680" spans="1:11" hidden="1" x14ac:dyDescent="0.2">
      <c r="A1680" s="2" t="s">
        <v>23</v>
      </c>
      <c r="C1680" s="30"/>
      <c r="D1680" s="42"/>
      <c r="E1680" s="31"/>
      <c r="F1680" s="32" t="s">
        <v>902</v>
      </c>
      <c r="G1680" s="32" t="s">
        <v>903</v>
      </c>
      <c r="H1680" s="53"/>
      <c r="I1680" s="54">
        <v>9717</v>
      </c>
      <c r="J1680" s="53"/>
      <c r="K1680" s="54" t="str">
        <f t="shared" si="26"/>
        <v>***</v>
      </c>
    </row>
    <row r="1681" spans="1:11" x14ac:dyDescent="0.2">
      <c r="A1681" s="2" t="s">
        <v>19</v>
      </c>
      <c r="C1681" s="24" t="s">
        <v>1334</v>
      </c>
      <c r="D1681" s="40" t="s">
        <v>898</v>
      </c>
      <c r="E1681" s="25" t="s">
        <v>899</v>
      </c>
      <c r="F1681" s="26"/>
      <c r="G1681" s="26"/>
      <c r="H1681" s="49">
        <v>5883</v>
      </c>
      <c r="I1681" s="50">
        <v>6713</v>
      </c>
      <c r="J1681" s="49" t="s">
        <v>21</v>
      </c>
      <c r="K1681" s="50">
        <f t="shared" si="26"/>
        <v>1.1410844807071223</v>
      </c>
    </row>
    <row r="1682" spans="1:11" x14ac:dyDescent="0.2">
      <c r="A1682" s="2" t="s">
        <v>22</v>
      </c>
      <c r="C1682" s="27"/>
      <c r="D1682" s="41"/>
      <c r="E1682" s="28" t="s">
        <v>900</v>
      </c>
      <c r="F1682" s="29"/>
      <c r="G1682" s="29"/>
      <c r="H1682" s="51">
        <v>5883</v>
      </c>
      <c r="I1682" s="52">
        <v>6713</v>
      </c>
      <c r="J1682" s="51"/>
      <c r="K1682" s="52">
        <f t="shared" si="26"/>
        <v>1.1410844807071223</v>
      </c>
    </row>
    <row r="1683" spans="1:11" x14ac:dyDescent="0.2">
      <c r="A1683" s="2" t="s">
        <v>23</v>
      </c>
      <c r="C1683" s="30"/>
      <c r="D1683" s="42"/>
      <c r="E1683" s="31" t="s">
        <v>901</v>
      </c>
      <c r="F1683" s="32"/>
      <c r="G1683" s="32"/>
      <c r="H1683" s="53">
        <v>5883</v>
      </c>
      <c r="I1683" s="54">
        <v>6713</v>
      </c>
      <c r="J1683" s="53"/>
      <c r="K1683" s="54">
        <f t="shared" si="26"/>
        <v>1.1410844807071223</v>
      </c>
    </row>
    <row r="1684" spans="1:11" hidden="1" x14ac:dyDescent="0.2">
      <c r="A1684" s="2" t="s">
        <v>23</v>
      </c>
      <c r="C1684" s="30"/>
      <c r="D1684" s="42"/>
      <c r="E1684" s="31"/>
      <c r="F1684" s="32" t="s">
        <v>902</v>
      </c>
      <c r="G1684" s="32" t="s">
        <v>903</v>
      </c>
      <c r="H1684" s="53"/>
      <c r="I1684" s="54">
        <v>6713</v>
      </c>
      <c r="J1684" s="53"/>
      <c r="K1684" s="54" t="str">
        <f t="shared" si="26"/>
        <v>***</v>
      </c>
    </row>
    <row r="1685" spans="1:11" x14ac:dyDescent="0.2">
      <c r="A1685" s="2" t="s">
        <v>19</v>
      </c>
      <c r="C1685" s="24" t="s">
        <v>1335</v>
      </c>
      <c r="D1685" s="40" t="s">
        <v>898</v>
      </c>
      <c r="E1685" s="25" t="s">
        <v>899</v>
      </c>
      <c r="F1685" s="26"/>
      <c r="G1685" s="26"/>
      <c r="H1685" s="49">
        <v>5883</v>
      </c>
      <c r="I1685" s="50">
        <v>6713</v>
      </c>
      <c r="J1685" s="49" t="s">
        <v>21</v>
      </c>
      <c r="K1685" s="50">
        <f t="shared" si="26"/>
        <v>1.1410844807071223</v>
      </c>
    </row>
    <row r="1686" spans="1:11" x14ac:dyDescent="0.2">
      <c r="A1686" s="2" t="s">
        <v>22</v>
      </c>
      <c r="C1686" s="27"/>
      <c r="D1686" s="41"/>
      <c r="E1686" s="28" t="s">
        <v>900</v>
      </c>
      <c r="F1686" s="29"/>
      <c r="G1686" s="29"/>
      <c r="H1686" s="51">
        <v>5883</v>
      </c>
      <c r="I1686" s="52">
        <v>6713</v>
      </c>
      <c r="J1686" s="51"/>
      <c r="K1686" s="52">
        <f t="shared" si="26"/>
        <v>1.1410844807071223</v>
      </c>
    </row>
    <row r="1687" spans="1:11" x14ac:dyDescent="0.2">
      <c r="A1687" s="2" t="s">
        <v>23</v>
      </c>
      <c r="C1687" s="30"/>
      <c r="D1687" s="42"/>
      <c r="E1687" s="31" t="s">
        <v>901</v>
      </c>
      <c r="F1687" s="32"/>
      <c r="G1687" s="32"/>
      <c r="H1687" s="53">
        <v>5883</v>
      </c>
      <c r="I1687" s="54">
        <v>6713</v>
      </c>
      <c r="J1687" s="53"/>
      <c r="K1687" s="54">
        <f t="shared" si="26"/>
        <v>1.1410844807071223</v>
      </c>
    </row>
    <row r="1688" spans="1:11" hidden="1" x14ac:dyDescent="0.2">
      <c r="A1688" s="2" t="s">
        <v>23</v>
      </c>
      <c r="C1688" s="30"/>
      <c r="D1688" s="42"/>
      <c r="E1688" s="31"/>
      <c r="F1688" s="32" t="s">
        <v>902</v>
      </c>
      <c r="G1688" s="32" t="s">
        <v>903</v>
      </c>
      <c r="H1688" s="53"/>
      <c r="I1688" s="54">
        <v>6713</v>
      </c>
      <c r="J1688" s="53"/>
      <c r="K1688" s="54" t="str">
        <f t="shared" si="26"/>
        <v>***</v>
      </c>
    </row>
    <row r="1689" spans="1:11" x14ac:dyDescent="0.2">
      <c r="A1689" s="2" t="s">
        <v>19</v>
      </c>
      <c r="C1689" s="24" t="s">
        <v>1336</v>
      </c>
      <c r="D1689" s="40" t="s">
        <v>898</v>
      </c>
      <c r="E1689" s="25" t="s">
        <v>899</v>
      </c>
      <c r="F1689" s="26"/>
      <c r="G1689" s="26"/>
      <c r="H1689" s="49">
        <v>7610</v>
      </c>
      <c r="I1689" s="50">
        <v>7856</v>
      </c>
      <c r="J1689" s="49" t="s">
        <v>21</v>
      </c>
      <c r="K1689" s="50">
        <f t="shared" si="26"/>
        <v>1.0323258869908016</v>
      </c>
    </row>
    <row r="1690" spans="1:11" x14ac:dyDescent="0.2">
      <c r="A1690" s="2" t="s">
        <v>22</v>
      </c>
      <c r="C1690" s="27"/>
      <c r="D1690" s="41"/>
      <c r="E1690" s="28" t="s">
        <v>900</v>
      </c>
      <c r="F1690" s="29"/>
      <c r="G1690" s="29"/>
      <c r="H1690" s="51">
        <v>7610</v>
      </c>
      <c r="I1690" s="52">
        <v>7856</v>
      </c>
      <c r="J1690" s="51"/>
      <c r="K1690" s="52">
        <f t="shared" si="26"/>
        <v>1.0323258869908016</v>
      </c>
    </row>
    <row r="1691" spans="1:11" x14ac:dyDescent="0.2">
      <c r="A1691" s="2" t="s">
        <v>23</v>
      </c>
      <c r="C1691" s="30"/>
      <c r="D1691" s="42"/>
      <c r="E1691" s="31" t="s">
        <v>901</v>
      </c>
      <c r="F1691" s="32"/>
      <c r="G1691" s="32"/>
      <c r="H1691" s="53">
        <v>7610</v>
      </c>
      <c r="I1691" s="54">
        <v>7856</v>
      </c>
      <c r="J1691" s="53"/>
      <c r="K1691" s="54">
        <f t="shared" si="26"/>
        <v>1.0323258869908016</v>
      </c>
    </row>
    <row r="1692" spans="1:11" hidden="1" x14ac:dyDescent="0.2">
      <c r="A1692" s="2" t="s">
        <v>23</v>
      </c>
      <c r="C1692" s="30"/>
      <c r="D1692" s="42"/>
      <c r="E1692" s="31"/>
      <c r="F1692" s="32" t="s">
        <v>902</v>
      </c>
      <c r="G1692" s="32" t="s">
        <v>903</v>
      </c>
      <c r="H1692" s="53"/>
      <c r="I1692" s="54">
        <v>7856</v>
      </c>
      <c r="J1692" s="53"/>
      <c r="K1692" s="54" t="str">
        <f t="shared" si="26"/>
        <v>***</v>
      </c>
    </row>
    <row r="1693" spans="1:11" x14ac:dyDescent="0.2">
      <c r="A1693" s="2" t="s">
        <v>19</v>
      </c>
      <c r="C1693" s="24" t="s">
        <v>1337</v>
      </c>
      <c r="D1693" s="40" t="s">
        <v>905</v>
      </c>
      <c r="E1693" s="25" t="s">
        <v>906</v>
      </c>
      <c r="F1693" s="26"/>
      <c r="G1693" s="26"/>
      <c r="H1693" s="49">
        <v>26939</v>
      </c>
      <c r="I1693" s="50">
        <v>30618</v>
      </c>
      <c r="J1693" s="49" t="s">
        <v>21</v>
      </c>
      <c r="K1693" s="50">
        <f t="shared" si="26"/>
        <v>1.1365678013289284</v>
      </c>
    </row>
    <row r="1694" spans="1:11" x14ac:dyDescent="0.2">
      <c r="A1694" s="2" t="s">
        <v>22</v>
      </c>
      <c r="C1694" s="27"/>
      <c r="D1694" s="41"/>
      <c r="E1694" s="28" t="s">
        <v>984</v>
      </c>
      <c r="F1694" s="29"/>
      <c r="G1694" s="29"/>
      <c r="H1694" s="51">
        <v>26939</v>
      </c>
      <c r="I1694" s="52">
        <v>30618</v>
      </c>
      <c r="J1694" s="51"/>
      <c r="K1694" s="52">
        <f t="shared" si="26"/>
        <v>1.1365678013289284</v>
      </c>
    </row>
    <row r="1695" spans="1:11" x14ac:dyDescent="0.2">
      <c r="A1695" s="2" t="s">
        <v>23</v>
      </c>
      <c r="C1695" s="30"/>
      <c r="D1695" s="42"/>
      <c r="E1695" s="31" t="s">
        <v>29</v>
      </c>
      <c r="F1695" s="32"/>
      <c r="G1695" s="32"/>
      <c r="H1695" s="53">
        <v>2936</v>
      </c>
      <c r="I1695" s="54">
        <v>2936</v>
      </c>
      <c r="J1695" s="53"/>
      <c r="K1695" s="54">
        <f t="shared" si="26"/>
        <v>1</v>
      </c>
    </row>
    <row r="1696" spans="1:11" hidden="1" x14ac:dyDescent="0.2">
      <c r="A1696" s="2" t="s">
        <v>23</v>
      </c>
      <c r="C1696" s="30"/>
      <c r="D1696" s="42"/>
      <c r="E1696" s="31"/>
      <c r="F1696" s="32" t="s">
        <v>30</v>
      </c>
      <c r="G1696" s="32" t="s">
        <v>543</v>
      </c>
      <c r="H1696" s="53"/>
      <c r="I1696" s="54">
        <v>2936</v>
      </c>
      <c r="J1696" s="53"/>
      <c r="K1696" s="54" t="str">
        <f t="shared" si="26"/>
        <v>***</v>
      </c>
    </row>
    <row r="1697" spans="1:11" x14ac:dyDescent="0.2">
      <c r="A1697" s="2" t="s">
        <v>23</v>
      </c>
      <c r="C1697" s="30"/>
      <c r="D1697" s="42"/>
      <c r="E1697" s="31" t="s">
        <v>901</v>
      </c>
      <c r="F1697" s="32"/>
      <c r="G1697" s="32"/>
      <c r="H1697" s="53">
        <v>24003</v>
      </c>
      <c r="I1697" s="54">
        <v>27682</v>
      </c>
      <c r="J1697" s="53"/>
      <c r="K1697" s="54">
        <f t="shared" si="26"/>
        <v>1.1532725076032162</v>
      </c>
    </row>
    <row r="1698" spans="1:11" hidden="1" x14ac:dyDescent="0.2">
      <c r="A1698" s="2" t="s">
        <v>23</v>
      </c>
      <c r="C1698" s="30"/>
      <c r="D1698" s="42"/>
      <c r="E1698" s="31"/>
      <c r="F1698" s="32" t="s">
        <v>902</v>
      </c>
      <c r="G1698" s="32" t="s">
        <v>543</v>
      </c>
      <c r="H1698" s="53"/>
      <c r="I1698" s="54">
        <v>27682</v>
      </c>
      <c r="J1698" s="53"/>
      <c r="K1698" s="54" t="str">
        <f t="shared" si="26"/>
        <v>***</v>
      </c>
    </row>
    <row r="1699" spans="1:11" x14ac:dyDescent="0.2">
      <c r="A1699" s="2" t="s">
        <v>19</v>
      </c>
      <c r="C1699" s="24" t="s">
        <v>1338</v>
      </c>
      <c r="D1699" s="40" t="s">
        <v>898</v>
      </c>
      <c r="E1699" s="25" t="s">
        <v>899</v>
      </c>
      <c r="F1699" s="26"/>
      <c r="G1699" s="26"/>
      <c r="H1699" s="49">
        <v>13485</v>
      </c>
      <c r="I1699" s="50">
        <v>15147</v>
      </c>
      <c r="J1699" s="49" t="s">
        <v>21</v>
      </c>
      <c r="K1699" s="50">
        <f t="shared" si="26"/>
        <v>1.1232480533926585</v>
      </c>
    </row>
    <row r="1700" spans="1:11" x14ac:dyDescent="0.2">
      <c r="A1700" s="2" t="s">
        <v>22</v>
      </c>
      <c r="C1700" s="27"/>
      <c r="D1700" s="41"/>
      <c r="E1700" s="28" t="s">
        <v>900</v>
      </c>
      <c r="F1700" s="29"/>
      <c r="G1700" s="29"/>
      <c r="H1700" s="51">
        <v>13485</v>
      </c>
      <c r="I1700" s="52">
        <v>15147</v>
      </c>
      <c r="J1700" s="51"/>
      <c r="K1700" s="52">
        <f t="shared" si="26"/>
        <v>1.1232480533926585</v>
      </c>
    </row>
    <row r="1701" spans="1:11" x14ac:dyDescent="0.2">
      <c r="A1701" s="2" t="s">
        <v>23</v>
      </c>
      <c r="C1701" s="30"/>
      <c r="D1701" s="42"/>
      <c r="E1701" s="31" t="s">
        <v>901</v>
      </c>
      <c r="F1701" s="32"/>
      <c r="G1701" s="32"/>
      <c r="H1701" s="53">
        <v>13485</v>
      </c>
      <c r="I1701" s="54">
        <v>15147</v>
      </c>
      <c r="J1701" s="53"/>
      <c r="K1701" s="54">
        <f t="shared" si="26"/>
        <v>1.1232480533926585</v>
      </c>
    </row>
    <row r="1702" spans="1:11" hidden="1" x14ac:dyDescent="0.2">
      <c r="A1702" s="2" t="s">
        <v>23</v>
      </c>
      <c r="C1702" s="30"/>
      <c r="D1702" s="42"/>
      <c r="E1702" s="31"/>
      <c r="F1702" s="32" t="s">
        <v>902</v>
      </c>
      <c r="G1702" s="32" t="s">
        <v>903</v>
      </c>
      <c r="H1702" s="53"/>
      <c r="I1702" s="54">
        <v>15147</v>
      </c>
      <c r="J1702" s="53"/>
      <c r="K1702" s="54" t="str">
        <f t="shared" si="26"/>
        <v>***</v>
      </c>
    </row>
    <row r="1703" spans="1:11" x14ac:dyDescent="0.2">
      <c r="A1703" s="2" t="s">
        <v>19</v>
      </c>
      <c r="C1703" s="24" t="s">
        <v>1339</v>
      </c>
      <c r="D1703" s="40" t="s">
        <v>898</v>
      </c>
      <c r="E1703" s="25" t="s">
        <v>899</v>
      </c>
      <c r="F1703" s="26"/>
      <c r="G1703" s="26"/>
      <c r="H1703" s="49">
        <v>7212</v>
      </c>
      <c r="I1703" s="50">
        <v>8195</v>
      </c>
      <c r="J1703" s="49" t="s">
        <v>21</v>
      </c>
      <c r="K1703" s="50">
        <f t="shared" si="26"/>
        <v>1.1363006100942874</v>
      </c>
    </row>
    <row r="1704" spans="1:11" x14ac:dyDescent="0.2">
      <c r="A1704" s="2" t="s">
        <v>22</v>
      </c>
      <c r="C1704" s="27"/>
      <c r="D1704" s="41"/>
      <c r="E1704" s="28" t="s">
        <v>900</v>
      </c>
      <c r="F1704" s="29"/>
      <c r="G1704" s="29"/>
      <c r="H1704" s="51">
        <v>7212</v>
      </c>
      <c r="I1704" s="52">
        <v>8195</v>
      </c>
      <c r="J1704" s="51"/>
      <c r="K1704" s="52">
        <f t="shared" si="26"/>
        <v>1.1363006100942874</v>
      </c>
    </row>
    <row r="1705" spans="1:11" x14ac:dyDescent="0.2">
      <c r="A1705" s="2" t="s">
        <v>23</v>
      </c>
      <c r="C1705" s="30"/>
      <c r="D1705" s="42"/>
      <c r="E1705" s="31" t="s">
        <v>901</v>
      </c>
      <c r="F1705" s="32"/>
      <c r="G1705" s="32"/>
      <c r="H1705" s="53">
        <v>7212</v>
      </c>
      <c r="I1705" s="54">
        <v>8195</v>
      </c>
      <c r="J1705" s="53"/>
      <c r="K1705" s="54">
        <f t="shared" si="26"/>
        <v>1.1363006100942874</v>
      </c>
    </row>
    <row r="1706" spans="1:11" hidden="1" x14ac:dyDescent="0.2">
      <c r="A1706" s="2" t="s">
        <v>23</v>
      </c>
      <c r="C1706" s="30"/>
      <c r="D1706" s="42"/>
      <c r="E1706" s="31"/>
      <c r="F1706" s="32" t="s">
        <v>902</v>
      </c>
      <c r="G1706" s="32" t="s">
        <v>903</v>
      </c>
      <c r="H1706" s="53"/>
      <c r="I1706" s="54">
        <v>8195</v>
      </c>
      <c r="J1706" s="53"/>
      <c r="K1706" s="54" t="str">
        <f t="shared" si="26"/>
        <v>***</v>
      </c>
    </row>
    <row r="1707" spans="1:11" x14ac:dyDescent="0.2">
      <c r="A1707" s="2" t="s">
        <v>19</v>
      </c>
      <c r="C1707" s="24" t="s">
        <v>1340</v>
      </c>
      <c r="D1707" s="40" t="s">
        <v>898</v>
      </c>
      <c r="E1707" s="25" t="s">
        <v>899</v>
      </c>
      <c r="F1707" s="26"/>
      <c r="G1707" s="26"/>
      <c r="H1707" s="49">
        <v>11220</v>
      </c>
      <c r="I1707" s="50">
        <v>12629</v>
      </c>
      <c r="J1707" s="49" t="s">
        <v>21</v>
      </c>
      <c r="K1707" s="50">
        <f t="shared" si="26"/>
        <v>1.1255793226381461</v>
      </c>
    </row>
    <row r="1708" spans="1:11" x14ac:dyDescent="0.2">
      <c r="A1708" s="2" t="s">
        <v>22</v>
      </c>
      <c r="C1708" s="27"/>
      <c r="D1708" s="41"/>
      <c r="E1708" s="28" t="s">
        <v>900</v>
      </c>
      <c r="F1708" s="29"/>
      <c r="G1708" s="29"/>
      <c r="H1708" s="51">
        <v>11220</v>
      </c>
      <c r="I1708" s="52">
        <v>12629</v>
      </c>
      <c r="J1708" s="51"/>
      <c r="K1708" s="52">
        <f t="shared" si="26"/>
        <v>1.1255793226381461</v>
      </c>
    </row>
    <row r="1709" spans="1:11" x14ac:dyDescent="0.2">
      <c r="A1709" s="2" t="s">
        <v>23</v>
      </c>
      <c r="C1709" s="30"/>
      <c r="D1709" s="42"/>
      <c r="E1709" s="31" t="s">
        <v>901</v>
      </c>
      <c r="F1709" s="32"/>
      <c r="G1709" s="32"/>
      <c r="H1709" s="53">
        <v>11220</v>
      </c>
      <c r="I1709" s="54">
        <v>12629</v>
      </c>
      <c r="J1709" s="53"/>
      <c r="K1709" s="54">
        <f t="shared" si="26"/>
        <v>1.1255793226381461</v>
      </c>
    </row>
    <row r="1710" spans="1:11" hidden="1" x14ac:dyDescent="0.2">
      <c r="A1710" s="2" t="s">
        <v>23</v>
      </c>
      <c r="C1710" s="30"/>
      <c r="D1710" s="42"/>
      <c r="E1710" s="31"/>
      <c r="F1710" s="32" t="s">
        <v>902</v>
      </c>
      <c r="G1710" s="32" t="s">
        <v>903</v>
      </c>
      <c r="H1710" s="53"/>
      <c r="I1710" s="54">
        <v>12629</v>
      </c>
      <c r="J1710" s="53"/>
      <c r="K1710" s="54" t="str">
        <f t="shared" si="26"/>
        <v>***</v>
      </c>
    </row>
    <row r="1711" spans="1:11" x14ac:dyDescent="0.2">
      <c r="A1711" s="2" t="s">
        <v>19</v>
      </c>
      <c r="C1711" s="24" t="s">
        <v>1341</v>
      </c>
      <c r="D1711" s="40" t="s">
        <v>898</v>
      </c>
      <c r="E1711" s="25" t="s">
        <v>899</v>
      </c>
      <c r="F1711" s="26"/>
      <c r="G1711" s="26"/>
      <c r="H1711" s="49">
        <v>7957</v>
      </c>
      <c r="I1711" s="50">
        <v>9140</v>
      </c>
      <c r="J1711" s="49" t="s">
        <v>21</v>
      </c>
      <c r="K1711" s="50">
        <f t="shared" si="26"/>
        <v>1.1486741234133468</v>
      </c>
    </row>
    <row r="1712" spans="1:11" x14ac:dyDescent="0.2">
      <c r="A1712" s="2" t="s">
        <v>22</v>
      </c>
      <c r="C1712" s="27"/>
      <c r="D1712" s="41"/>
      <c r="E1712" s="28" t="s">
        <v>900</v>
      </c>
      <c r="F1712" s="29"/>
      <c r="G1712" s="29"/>
      <c r="H1712" s="51">
        <v>7957</v>
      </c>
      <c r="I1712" s="52">
        <v>9140</v>
      </c>
      <c r="J1712" s="51"/>
      <c r="K1712" s="52">
        <f t="shared" si="26"/>
        <v>1.1486741234133468</v>
      </c>
    </row>
    <row r="1713" spans="1:11" x14ac:dyDescent="0.2">
      <c r="A1713" s="2" t="s">
        <v>23</v>
      </c>
      <c r="C1713" s="30"/>
      <c r="D1713" s="42"/>
      <c r="E1713" s="31" t="s">
        <v>901</v>
      </c>
      <c r="F1713" s="32"/>
      <c r="G1713" s="32"/>
      <c r="H1713" s="53">
        <v>7957</v>
      </c>
      <c r="I1713" s="54">
        <v>9140</v>
      </c>
      <c r="J1713" s="53"/>
      <c r="K1713" s="54">
        <f t="shared" si="26"/>
        <v>1.1486741234133468</v>
      </c>
    </row>
    <row r="1714" spans="1:11" hidden="1" x14ac:dyDescent="0.2">
      <c r="A1714" s="2" t="s">
        <v>23</v>
      </c>
      <c r="C1714" s="30"/>
      <c r="D1714" s="42"/>
      <c r="E1714" s="31"/>
      <c r="F1714" s="32" t="s">
        <v>902</v>
      </c>
      <c r="G1714" s="32" t="s">
        <v>903</v>
      </c>
      <c r="H1714" s="53"/>
      <c r="I1714" s="54">
        <v>9140</v>
      </c>
      <c r="J1714" s="53"/>
      <c r="K1714" s="54" t="str">
        <f t="shared" si="26"/>
        <v>***</v>
      </c>
    </row>
    <row r="1715" spans="1:11" x14ac:dyDescent="0.2">
      <c r="A1715" s="2" t="s">
        <v>19</v>
      </c>
      <c r="C1715" s="24" t="s">
        <v>1342</v>
      </c>
      <c r="D1715" s="40" t="s">
        <v>898</v>
      </c>
      <c r="E1715" s="25" t="s">
        <v>899</v>
      </c>
      <c r="F1715" s="26"/>
      <c r="G1715" s="26"/>
      <c r="H1715" s="49">
        <v>6746</v>
      </c>
      <c r="I1715" s="50">
        <v>7541</v>
      </c>
      <c r="J1715" s="49" t="s">
        <v>21</v>
      </c>
      <c r="K1715" s="50">
        <f t="shared" si="26"/>
        <v>1.1178476134005337</v>
      </c>
    </row>
    <row r="1716" spans="1:11" x14ac:dyDescent="0.2">
      <c r="A1716" s="2" t="s">
        <v>22</v>
      </c>
      <c r="C1716" s="27"/>
      <c r="D1716" s="41"/>
      <c r="E1716" s="28" t="s">
        <v>900</v>
      </c>
      <c r="F1716" s="29"/>
      <c r="G1716" s="29"/>
      <c r="H1716" s="51">
        <v>6746</v>
      </c>
      <c r="I1716" s="52">
        <v>7541</v>
      </c>
      <c r="J1716" s="51"/>
      <c r="K1716" s="52">
        <f t="shared" si="26"/>
        <v>1.1178476134005337</v>
      </c>
    </row>
    <row r="1717" spans="1:11" x14ac:dyDescent="0.2">
      <c r="A1717" s="2" t="s">
        <v>23</v>
      </c>
      <c r="C1717" s="30"/>
      <c r="D1717" s="42"/>
      <c r="E1717" s="31" t="s">
        <v>901</v>
      </c>
      <c r="F1717" s="32"/>
      <c r="G1717" s="32"/>
      <c r="H1717" s="53">
        <v>6746</v>
      </c>
      <c r="I1717" s="54">
        <v>7541</v>
      </c>
      <c r="J1717" s="53"/>
      <c r="K1717" s="54">
        <f t="shared" si="26"/>
        <v>1.1178476134005337</v>
      </c>
    </row>
    <row r="1718" spans="1:11" hidden="1" x14ac:dyDescent="0.2">
      <c r="A1718" s="2" t="s">
        <v>23</v>
      </c>
      <c r="C1718" s="30"/>
      <c r="D1718" s="42"/>
      <c r="E1718" s="31"/>
      <c r="F1718" s="32" t="s">
        <v>902</v>
      </c>
      <c r="G1718" s="32" t="s">
        <v>903</v>
      </c>
      <c r="H1718" s="53"/>
      <c r="I1718" s="54">
        <v>7541</v>
      </c>
      <c r="J1718" s="53"/>
      <c r="K1718" s="54" t="str">
        <f t="shared" si="26"/>
        <v>***</v>
      </c>
    </row>
    <row r="1719" spans="1:11" x14ac:dyDescent="0.2">
      <c r="A1719" s="2" t="s">
        <v>19</v>
      </c>
      <c r="C1719" s="24" t="s">
        <v>1343</v>
      </c>
      <c r="D1719" s="40" t="s">
        <v>898</v>
      </c>
      <c r="E1719" s="25" t="s">
        <v>899</v>
      </c>
      <c r="F1719" s="26"/>
      <c r="G1719" s="26"/>
      <c r="H1719" s="49">
        <v>6043</v>
      </c>
      <c r="I1719" s="50">
        <v>7220</v>
      </c>
      <c r="J1719" s="49" t="s">
        <v>21</v>
      </c>
      <c r="K1719" s="50">
        <f t="shared" si="26"/>
        <v>1.1947708092007281</v>
      </c>
    </row>
    <row r="1720" spans="1:11" x14ac:dyDescent="0.2">
      <c r="A1720" s="2" t="s">
        <v>22</v>
      </c>
      <c r="C1720" s="27"/>
      <c r="D1720" s="41"/>
      <c r="E1720" s="28" t="s">
        <v>900</v>
      </c>
      <c r="F1720" s="29"/>
      <c r="G1720" s="29"/>
      <c r="H1720" s="51">
        <v>6043</v>
      </c>
      <c r="I1720" s="52">
        <v>7220</v>
      </c>
      <c r="J1720" s="51"/>
      <c r="K1720" s="52">
        <f t="shared" si="26"/>
        <v>1.1947708092007281</v>
      </c>
    </row>
    <row r="1721" spans="1:11" x14ac:dyDescent="0.2">
      <c r="A1721" s="2" t="s">
        <v>23</v>
      </c>
      <c r="C1721" s="30"/>
      <c r="D1721" s="42"/>
      <c r="E1721" s="31" t="s">
        <v>901</v>
      </c>
      <c r="F1721" s="32"/>
      <c r="G1721" s="32"/>
      <c r="H1721" s="53">
        <v>6043</v>
      </c>
      <c r="I1721" s="54">
        <v>7220</v>
      </c>
      <c r="J1721" s="53"/>
      <c r="K1721" s="54">
        <f t="shared" si="26"/>
        <v>1.1947708092007281</v>
      </c>
    </row>
    <row r="1722" spans="1:11" hidden="1" x14ac:dyDescent="0.2">
      <c r="A1722" s="2" t="s">
        <v>23</v>
      </c>
      <c r="C1722" s="30"/>
      <c r="D1722" s="42"/>
      <c r="E1722" s="31"/>
      <c r="F1722" s="32" t="s">
        <v>902</v>
      </c>
      <c r="G1722" s="32" t="s">
        <v>903</v>
      </c>
      <c r="H1722" s="53"/>
      <c r="I1722" s="54">
        <v>7220</v>
      </c>
      <c r="J1722" s="53"/>
      <c r="K1722" s="54" t="str">
        <f t="shared" si="26"/>
        <v>***</v>
      </c>
    </row>
    <row r="1723" spans="1:11" x14ac:dyDescent="0.2">
      <c r="A1723" s="2" t="s">
        <v>19</v>
      </c>
      <c r="C1723" s="24" t="s">
        <v>1344</v>
      </c>
      <c r="D1723" s="40" t="s">
        <v>898</v>
      </c>
      <c r="E1723" s="25" t="s">
        <v>899</v>
      </c>
      <c r="F1723" s="26"/>
      <c r="G1723" s="26"/>
      <c r="H1723" s="49">
        <v>11732</v>
      </c>
      <c r="I1723" s="50">
        <v>12959</v>
      </c>
      <c r="J1723" s="49" t="s">
        <v>21</v>
      </c>
      <c r="K1723" s="50">
        <f t="shared" si="26"/>
        <v>1.1045857483804977</v>
      </c>
    </row>
    <row r="1724" spans="1:11" x14ac:dyDescent="0.2">
      <c r="A1724" s="2" t="s">
        <v>22</v>
      </c>
      <c r="C1724" s="27"/>
      <c r="D1724" s="41"/>
      <c r="E1724" s="28" t="s">
        <v>900</v>
      </c>
      <c r="F1724" s="29"/>
      <c r="G1724" s="29"/>
      <c r="H1724" s="51">
        <v>11732</v>
      </c>
      <c r="I1724" s="52">
        <v>12959</v>
      </c>
      <c r="J1724" s="51"/>
      <c r="K1724" s="52">
        <f t="shared" si="26"/>
        <v>1.1045857483804977</v>
      </c>
    </row>
    <row r="1725" spans="1:11" x14ac:dyDescent="0.2">
      <c r="A1725" s="2" t="s">
        <v>23</v>
      </c>
      <c r="C1725" s="30"/>
      <c r="D1725" s="42"/>
      <c r="E1725" s="31" t="s">
        <v>901</v>
      </c>
      <c r="F1725" s="32"/>
      <c r="G1725" s="32"/>
      <c r="H1725" s="53">
        <v>11732</v>
      </c>
      <c r="I1725" s="54">
        <v>12959</v>
      </c>
      <c r="J1725" s="53"/>
      <c r="K1725" s="54">
        <f t="shared" si="26"/>
        <v>1.1045857483804977</v>
      </c>
    </row>
    <row r="1726" spans="1:11" hidden="1" x14ac:dyDescent="0.2">
      <c r="A1726" s="2" t="s">
        <v>23</v>
      </c>
      <c r="C1726" s="30"/>
      <c r="D1726" s="42"/>
      <c r="E1726" s="31"/>
      <c r="F1726" s="32" t="s">
        <v>902</v>
      </c>
      <c r="G1726" s="32" t="s">
        <v>903</v>
      </c>
      <c r="H1726" s="53"/>
      <c r="I1726" s="54">
        <v>12959</v>
      </c>
      <c r="J1726" s="53"/>
      <c r="K1726" s="54" t="str">
        <f t="shared" si="26"/>
        <v>***</v>
      </c>
    </row>
    <row r="1727" spans="1:11" x14ac:dyDescent="0.2">
      <c r="A1727" s="2" t="s">
        <v>19</v>
      </c>
      <c r="C1727" s="24" t="s">
        <v>1345</v>
      </c>
      <c r="D1727" s="40" t="s">
        <v>898</v>
      </c>
      <c r="E1727" s="25" t="s">
        <v>899</v>
      </c>
      <c r="F1727" s="26"/>
      <c r="G1727" s="26"/>
      <c r="H1727" s="49">
        <v>6013</v>
      </c>
      <c r="I1727" s="50">
        <v>6378</v>
      </c>
      <c r="J1727" s="49" t="s">
        <v>21</v>
      </c>
      <c r="K1727" s="50">
        <f t="shared" si="26"/>
        <v>1.0607018127390653</v>
      </c>
    </row>
    <row r="1728" spans="1:11" x14ac:dyDescent="0.2">
      <c r="A1728" s="2" t="s">
        <v>22</v>
      </c>
      <c r="C1728" s="27"/>
      <c r="D1728" s="41"/>
      <c r="E1728" s="28" t="s">
        <v>900</v>
      </c>
      <c r="F1728" s="29"/>
      <c r="G1728" s="29"/>
      <c r="H1728" s="51">
        <v>6013</v>
      </c>
      <c r="I1728" s="52">
        <v>6378</v>
      </c>
      <c r="J1728" s="51"/>
      <c r="K1728" s="52">
        <f t="shared" si="26"/>
        <v>1.0607018127390653</v>
      </c>
    </row>
    <row r="1729" spans="1:11" x14ac:dyDescent="0.2">
      <c r="A1729" s="2" t="s">
        <v>23</v>
      </c>
      <c r="C1729" s="30"/>
      <c r="D1729" s="42"/>
      <c r="E1729" s="31" t="s">
        <v>901</v>
      </c>
      <c r="F1729" s="32"/>
      <c r="G1729" s="32"/>
      <c r="H1729" s="53">
        <v>6013</v>
      </c>
      <c r="I1729" s="54">
        <v>6378</v>
      </c>
      <c r="J1729" s="53"/>
      <c r="K1729" s="54">
        <f t="shared" si="26"/>
        <v>1.0607018127390653</v>
      </c>
    </row>
    <row r="1730" spans="1:11" hidden="1" x14ac:dyDescent="0.2">
      <c r="A1730" s="2" t="s">
        <v>23</v>
      </c>
      <c r="C1730" s="30"/>
      <c r="D1730" s="42"/>
      <c r="E1730" s="31"/>
      <c r="F1730" s="32" t="s">
        <v>902</v>
      </c>
      <c r="G1730" s="32" t="s">
        <v>903</v>
      </c>
      <c r="H1730" s="53"/>
      <c r="I1730" s="54">
        <v>6378</v>
      </c>
      <c r="J1730" s="53"/>
      <c r="K1730" s="54" t="str">
        <f t="shared" si="26"/>
        <v>***</v>
      </c>
    </row>
    <row r="1731" spans="1:11" x14ac:dyDescent="0.2">
      <c r="A1731" s="2" t="s">
        <v>19</v>
      </c>
      <c r="C1731" s="24" t="s">
        <v>1346</v>
      </c>
      <c r="D1731" s="40" t="s">
        <v>898</v>
      </c>
      <c r="E1731" s="25" t="s">
        <v>899</v>
      </c>
      <c r="F1731" s="26"/>
      <c r="G1731" s="26"/>
      <c r="H1731" s="49">
        <v>5825</v>
      </c>
      <c r="I1731" s="50">
        <v>6734</v>
      </c>
      <c r="J1731" s="49" t="s">
        <v>21</v>
      </c>
      <c r="K1731" s="50">
        <f t="shared" si="26"/>
        <v>1.1560515021459228</v>
      </c>
    </row>
    <row r="1732" spans="1:11" x14ac:dyDescent="0.2">
      <c r="A1732" s="2" t="s">
        <v>22</v>
      </c>
      <c r="C1732" s="27"/>
      <c r="D1732" s="41"/>
      <c r="E1732" s="28" t="s">
        <v>900</v>
      </c>
      <c r="F1732" s="29"/>
      <c r="G1732" s="29"/>
      <c r="H1732" s="51">
        <v>5825</v>
      </c>
      <c r="I1732" s="52">
        <v>6734</v>
      </c>
      <c r="J1732" s="51"/>
      <c r="K1732" s="52">
        <f t="shared" si="26"/>
        <v>1.1560515021459228</v>
      </c>
    </row>
    <row r="1733" spans="1:11" x14ac:dyDescent="0.2">
      <c r="A1733" s="2" t="s">
        <v>23</v>
      </c>
      <c r="C1733" s="30"/>
      <c r="D1733" s="42"/>
      <c r="E1733" s="31" t="s">
        <v>901</v>
      </c>
      <c r="F1733" s="32"/>
      <c r="G1733" s="32"/>
      <c r="H1733" s="53">
        <v>5825</v>
      </c>
      <c r="I1733" s="54">
        <v>6734</v>
      </c>
      <c r="J1733" s="53"/>
      <c r="K1733" s="54">
        <f t="shared" si="26"/>
        <v>1.1560515021459228</v>
      </c>
    </row>
    <row r="1734" spans="1:11" hidden="1" x14ac:dyDescent="0.2">
      <c r="A1734" s="2" t="s">
        <v>23</v>
      </c>
      <c r="C1734" s="30"/>
      <c r="D1734" s="42"/>
      <c r="E1734" s="31"/>
      <c r="F1734" s="32" t="s">
        <v>902</v>
      </c>
      <c r="G1734" s="32" t="s">
        <v>903</v>
      </c>
      <c r="H1734" s="53"/>
      <c r="I1734" s="54">
        <v>6734</v>
      </c>
      <c r="J1734" s="53"/>
      <c r="K1734" s="54" t="str">
        <f t="shared" si="26"/>
        <v>***</v>
      </c>
    </row>
    <row r="1735" spans="1:11" x14ac:dyDescent="0.2">
      <c r="A1735" s="2" t="s">
        <v>19</v>
      </c>
      <c r="C1735" s="24" t="s">
        <v>1347</v>
      </c>
      <c r="D1735" s="40" t="s">
        <v>898</v>
      </c>
      <c r="E1735" s="25" t="s">
        <v>899</v>
      </c>
      <c r="F1735" s="26"/>
      <c r="G1735" s="26"/>
      <c r="H1735" s="49">
        <v>11596</v>
      </c>
      <c r="I1735" s="50">
        <v>13194</v>
      </c>
      <c r="J1735" s="49" t="s">
        <v>21</v>
      </c>
      <c r="K1735" s="50">
        <f t="shared" si="26"/>
        <v>1.1378061400482926</v>
      </c>
    </row>
    <row r="1736" spans="1:11" x14ac:dyDescent="0.2">
      <c r="A1736" s="2" t="s">
        <v>22</v>
      </c>
      <c r="C1736" s="27"/>
      <c r="D1736" s="41"/>
      <c r="E1736" s="28" t="s">
        <v>900</v>
      </c>
      <c r="F1736" s="29"/>
      <c r="G1736" s="29"/>
      <c r="H1736" s="51">
        <v>11596</v>
      </c>
      <c r="I1736" s="52">
        <v>13194</v>
      </c>
      <c r="J1736" s="51"/>
      <c r="K1736" s="52">
        <f t="shared" si="26"/>
        <v>1.1378061400482926</v>
      </c>
    </row>
    <row r="1737" spans="1:11" x14ac:dyDescent="0.2">
      <c r="A1737" s="2" t="s">
        <v>23</v>
      </c>
      <c r="C1737" s="30"/>
      <c r="D1737" s="42"/>
      <c r="E1737" s="31" t="s">
        <v>901</v>
      </c>
      <c r="F1737" s="32"/>
      <c r="G1737" s="32"/>
      <c r="H1737" s="53">
        <v>11596</v>
      </c>
      <c r="I1737" s="54">
        <v>13194</v>
      </c>
      <c r="J1737" s="53"/>
      <c r="K1737" s="54">
        <f t="shared" si="26"/>
        <v>1.1378061400482926</v>
      </c>
    </row>
    <row r="1738" spans="1:11" hidden="1" x14ac:dyDescent="0.2">
      <c r="A1738" s="2" t="s">
        <v>23</v>
      </c>
      <c r="C1738" s="30"/>
      <c r="D1738" s="42"/>
      <c r="E1738" s="31"/>
      <c r="F1738" s="32" t="s">
        <v>902</v>
      </c>
      <c r="G1738" s="32" t="s">
        <v>903</v>
      </c>
      <c r="H1738" s="53"/>
      <c r="I1738" s="54">
        <v>13194</v>
      </c>
      <c r="J1738" s="53"/>
      <c r="K1738" s="54" t="str">
        <f t="shared" si="26"/>
        <v>***</v>
      </c>
    </row>
    <row r="1739" spans="1:11" x14ac:dyDescent="0.2">
      <c r="A1739" s="2" t="s">
        <v>19</v>
      </c>
      <c r="C1739" s="24" t="s">
        <v>1348</v>
      </c>
      <c r="D1739" s="40" t="s">
        <v>898</v>
      </c>
      <c r="E1739" s="25" t="s">
        <v>899</v>
      </c>
      <c r="F1739" s="26"/>
      <c r="G1739" s="26"/>
      <c r="H1739" s="49">
        <v>6652</v>
      </c>
      <c r="I1739" s="50">
        <v>7481</v>
      </c>
      <c r="J1739" s="49" t="s">
        <v>21</v>
      </c>
      <c r="K1739" s="50">
        <f t="shared" si="26"/>
        <v>1.1246241731809983</v>
      </c>
    </row>
    <row r="1740" spans="1:11" x14ac:dyDescent="0.2">
      <c r="A1740" s="2" t="s">
        <v>22</v>
      </c>
      <c r="C1740" s="27"/>
      <c r="D1740" s="41"/>
      <c r="E1740" s="28" t="s">
        <v>900</v>
      </c>
      <c r="F1740" s="29"/>
      <c r="G1740" s="29"/>
      <c r="H1740" s="51">
        <v>6652</v>
      </c>
      <c r="I1740" s="52">
        <v>7481</v>
      </c>
      <c r="J1740" s="51"/>
      <c r="K1740" s="52">
        <f t="shared" si="26"/>
        <v>1.1246241731809983</v>
      </c>
    </row>
    <row r="1741" spans="1:11" x14ac:dyDescent="0.2">
      <c r="A1741" s="2" t="s">
        <v>23</v>
      </c>
      <c r="C1741" s="30"/>
      <c r="D1741" s="42"/>
      <c r="E1741" s="31" t="s">
        <v>901</v>
      </c>
      <c r="F1741" s="32"/>
      <c r="G1741" s="32"/>
      <c r="H1741" s="53">
        <v>6652</v>
      </c>
      <c r="I1741" s="54">
        <v>7481</v>
      </c>
      <c r="J1741" s="53"/>
      <c r="K1741" s="54">
        <f t="shared" si="26"/>
        <v>1.1246241731809983</v>
      </c>
    </row>
    <row r="1742" spans="1:11" hidden="1" x14ac:dyDescent="0.2">
      <c r="A1742" s="2" t="s">
        <v>23</v>
      </c>
      <c r="C1742" s="30"/>
      <c r="D1742" s="42"/>
      <c r="E1742" s="31"/>
      <c r="F1742" s="32" t="s">
        <v>902</v>
      </c>
      <c r="G1742" s="32" t="s">
        <v>903</v>
      </c>
      <c r="H1742" s="53"/>
      <c r="I1742" s="54">
        <v>7481</v>
      </c>
      <c r="J1742" s="53"/>
      <c r="K1742" s="54" t="str">
        <f t="shared" ref="K1742:K1805" si="27">IF(H1742=0,"***",I1742/H1742)</f>
        <v>***</v>
      </c>
    </row>
    <row r="1743" spans="1:11" x14ac:dyDescent="0.2">
      <c r="A1743" s="2" t="s">
        <v>19</v>
      </c>
      <c r="C1743" s="24" t="s">
        <v>1349</v>
      </c>
      <c r="D1743" s="40" t="s">
        <v>898</v>
      </c>
      <c r="E1743" s="25" t="s">
        <v>899</v>
      </c>
      <c r="F1743" s="26"/>
      <c r="G1743" s="26"/>
      <c r="H1743" s="49">
        <v>7743</v>
      </c>
      <c r="I1743" s="50">
        <v>10304</v>
      </c>
      <c r="J1743" s="49" t="s">
        <v>21</v>
      </c>
      <c r="K1743" s="50">
        <f t="shared" si="27"/>
        <v>1.3307503551594988</v>
      </c>
    </row>
    <row r="1744" spans="1:11" x14ac:dyDescent="0.2">
      <c r="A1744" s="2" t="s">
        <v>22</v>
      </c>
      <c r="C1744" s="27"/>
      <c r="D1744" s="41"/>
      <c r="E1744" s="28" t="s">
        <v>900</v>
      </c>
      <c r="F1744" s="29"/>
      <c r="G1744" s="29"/>
      <c r="H1744" s="51">
        <v>7743</v>
      </c>
      <c r="I1744" s="52">
        <v>10304</v>
      </c>
      <c r="J1744" s="51"/>
      <c r="K1744" s="52">
        <f t="shared" si="27"/>
        <v>1.3307503551594988</v>
      </c>
    </row>
    <row r="1745" spans="1:11" x14ac:dyDescent="0.2">
      <c r="A1745" s="2" t="s">
        <v>23</v>
      </c>
      <c r="C1745" s="30"/>
      <c r="D1745" s="42"/>
      <c r="E1745" s="31" t="s">
        <v>901</v>
      </c>
      <c r="F1745" s="32"/>
      <c r="G1745" s="32"/>
      <c r="H1745" s="53">
        <v>7743</v>
      </c>
      <c r="I1745" s="54">
        <v>10304</v>
      </c>
      <c r="J1745" s="53"/>
      <c r="K1745" s="54">
        <f t="shared" si="27"/>
        <v>1.3307503551594988</v>
      </c>
    </row>
    <row r="1746" spans="1:11" hidden="1" x14ac:dyDescent="0.2">
      <c r="A1746" s="2" t="s">
        <v>23</v>
      </c>
      <c r="C1746" s="30"/>
      <c r="D1746" s="42"/>
      <c r="E1746" s="31"/>
      <c r="F1746" s="32" t="s">
        <v>902</v>
      </c>
      <c r="G1746" s="32" t="s">
        <v>903</v>
      </c>
      <c r="H1746" s="53"/>
      <c r="I1746" s="54">
        <v>10304</v>
      </c>
      <c r="J1746" s="53"/>
      <c r="K1746" s="54" t="str">
        <f t="shared" si="27"/>
        <v>***</v>
      </c>
    </row>
    <row r="1747" spans="1:11" x14ac:dyDescent="0.2">
      <c r="A1747" s="2" t="s">
        <v>19</v>
      </c>
      <c r="C1747" s="24" t="s">
        <v>1350</v>
      </c>
      <c r="D1747" s="40" t="s">
        <v>898</v>
      </c>
      <c r="E1747" s="25" t="s">
        <v>899</v>
      </c>
      <c r="F1747" s="26"/>
      <c r="G1747" s="26"/>
      <c r="H1747" s="49">
        <v>7666</v>
      </c>
      <c r="I1747" s="50">
        <v>10007</v>
      </c>
      <c r="J1747" s="49" t="s">
        <v>21</v>
      </c>
      <c r="K1747" s="50">
        <f t="shared" si="27"/>
        <v>1.3053743803809026</v>
      </c>
    </row>
    <row r="1748" spans="1:11" x14ac:dyDescent="0.2">
      <c r="A1748" s="2" t="s">
        <v>22</v>
      </c>
      <c r="C1748" s="27"/>
      <c r="D1748" s="41"/>
      <c r="E1748" s="28" t="s">
        <v>900</v>
      </c>
      <c r="F1748" s="29"/>
      <c r="G1748" s="29"/>
      <c r="H1748" s="51">
        <v>7666</v>
      </c>
      <c r="I1748" s="52">
        <v>10007</v>
      </c>
      <c r="J1748" s="51"/>
      <c r="K1748" s="52">
        <f t="shared" si="27"/>
        <v>1.3053743803809026</v>
      </c>
    </row>
    <row r="1749" spans="1:11" x14ac:dyDescent="0.2">
      <c r="A1749" s="2" t="s">
        <v>23</v>
      </c>
      <c r="C1749" s="30"/>
      <c r="D1749" s="42"/>
      <c r="E1749" s="31" t="s">
        <v>901</v>
      </c>
      <c r="F1749" s="32"/>
      <c r="G1749" s="32"/>
      <c r="H1749" s="53">
        <v>7666</v>
      </c>
      <c r="I1749" s="54">
        <v>10007</v>
      </c>
      <c r="J1749" s="53"/>
      <c r="K1749" s="54">
        <f t="shared" si="27"/>
        <v>1.3053743803809026</v>
      </c>
    </row>
    <row r="1750" spans="1:11" hidden="1" x14ac:dyDescent="0.2">
      <c r="A1750" s="2" t="s">
        <v>23</v>
      </c>
      <c r="C1750" s="30"/>
      <c r="D1750" s="42"/>
      <c r="E1750" s="31"/>
      <c r="F1750" s="32" t="s">
        <v>902</v>
      </c>
      <c r="G1750" s="32" t="s">
        <v>903</v>
      </c>
      <c r="H1750" s="53"/>
      <c r="I1750" s="54">
        <v>10007</v>
      </c>
      <c r="J1750" s="53"/>
      <c r="K1750" s="54" t="str">
        <f t="shared" si="27"/>
        <v>***</v>
      </c>
    </row>
    <row r="1751" spans="1:11" x14ac:dyDescent="0.2">
      <c r="A1751" s="2" t="s">
        <v>19</v>
      </c>
      <c r="C1751" s="24" t="s">
        <v>1351</v>
      </c>
      <c r="D1751" s="40" t="s">
        <v>898</v>
      </c>
      <c r="E1751" s="25" t="s">
        <v>899</v>
      </c>
      <c r="F1751" s="26"/>
      <c r="G1751" s="26"/>
      <c r="H1751" s="49">
        <v>5881</v>
      </c>
      <c r="I1751" s="50">
        <v>5988</v>
      </c>
      <c r="J1751" s="49" t="s">
        <v>21</v>
      </c>
      <c r="K1751" s="50">
        <f t="shared" si="27"/>
        <v>1.0181941846624725</v>
      </c>
    </row>
    <row r="1752" spans="1:11" x14ac:dyDescent="0.2">
      <c r="A1752" s="2" t="s">
        <v>22</v>
      </c>
      <c r="C1752" s="27"/>
      <c r="D1752" s="41"/>
      <c r="E1752" s="28" t="s">
        <v>900</v>
      </c>
      <c r="F1752" s="29"/>
      <c r="G1752" s="29"/>
      <c r="H1752" s="51">
        <v>5881</v>
      </c>
      <c r="I1752" s="52">
        <v>5988</v>
      </c>
      <c r="J1752" s="51"/>
      <c r="K1752" s="52">
        <f t="shared" si="27"/>
        <v>1.0181941846624725</v>
      </c>
    </row>
    <row r="1753" spans="1:11" x14ac:dyDescent="0.2">
      <c r="A1753" s="2" t="s">
        <v>23</v>
      </c>
      <c r="C1753" s="30"/>
      <c r="D1753" s="42"/>
      <c r="E1753" s="31" t="s">
        <v>901</v>
      </c>
      <c r="F1753" s="32"/>
      <c r="G1753" s="32"/>
      <c r="H1753" s="53">
        <v>5881</v>
      </c>
      <c r="I1753" s="54">
        <v>5988</v>
      </c>
      <c r="J1753" s="53"/>
      <c r="K1753" s="54">
        <f t="shared" si="27"/>
        <v>1.0181941846624725</v>
      </c>
    </row>
    <row r="1754" spans="1:11" hidden="1" x14ac:dyDescent="0.2">
      <c r="A1754" s="2" t="s">
        <v>23</v>
      </c>
      <c r="C1754" s="30"/>
      <c r="D1754" s="42"/>
      <c r="E1754" s="31"/>
      <c r="F1754" s="32" t="s">
        <v>902</v>
      </c>
      <c r="G1754" s="32" t="s">
        <v>903</v>
      </c>
      <c r="H1754" s="53"/>
      <c r="I1754" s="54">
        <v>5988</v>
      </c>
      <c r="J1754" s="53"/>
      <c r="K1754" s="54" t="str">
        <f t="shared" si="27"/>
        <v>***</v>
      </c>
    </row>
    <row r="1755" spans="1:11" x14ac:dyDescent="0.2">
      <c r="A1755" s="2" t="s">
        <v>19</v>
      </c>
      <c r="C1755" s="24" t="s">
        <v>1352</v>
      </c>
      <c r="D1755" s="40" t="s">
        <v>898</v>
      </c>
      <c r="E1755" s="25" t="s">
        <v>899</v>
      </c>
      <c r="F1755" s="26"/>
      <c r="G1755" s="26"/>
      <c r="H1755" s="49">
        <v>8976</v>
      </c>
      <c r="I1755" s="50">
        <v>10228</v>
      </c>
      <c r="J1755" s="49" t="s">
        <v>21</v>
      </c>
      <c r="K1755" s="50">
        <f t="shared" si="27"/>
        <v>1.1394830659536541</v>
      </c>
    </row>
    <row r="1756" spans="1:11" x14ac:dyDescent="0.2">
      <c r="A1756" s="2" t="s">
        <v>22</v>
      </c>
      <c r="C1756" s="27"/>
      <c r="D1756" s="41"/>
      <c r="E1756" s="28" t="s">
        <v>900</v>
      </c>
      <c r="F1756" s="29"/>
      <c r="G1756" s="29"/>
      <c r="H1756" s="51">
        <v>8976</v>
      </c>
      <c r="I1756" s="52">
        <v>10228</v>
      </c>
      <c r="J1756" s="51"/>
      <c r="K1756" s="52">
        <f t="shared" si="27"/>
        <v>1.1394830659536541</v>
      </c>
    </row>
    <row r="1757" spans="1:11" x14ac:dyDescent="0.2">
      <c r="A1757" s="2" t="s">
        <v>23</v>
      </c>
      <c r="C1757" s="30"/>
      <c r="D1757" s="42"/>
      <c r="E1757" s="31" t="s">
        <v>901</v>
      </c>
      <c r="F1757" s="32"/>
      <c r="G1757" s="32"/>
      <c r="H1757" s="53">
        <v>8976</v>
      </c>
      <c r="I1757" s="54">
        <v>10228</v>
      </c>
      <c r="J1757" s="53"/>
      <c r="K1757" s="54">
        <f t="shared" si="27"/>
        <v>1.1394830659536541</v>
      </c>
    </row>
    <row r="1758" spans="1:11" hidden="1" x14ac:dyDescent="0.2">
      <c r="A1758" s="2" t="s">
        <v>23</v>
      </c>
      <c r="C1758" s="30"/>
      <c r="D1758" s="42"/>
      <c r="E1758" s="31"/>
      <c r="F1758" s="32" t="s">
        <v>902</v>
      </c>
      <c r="G1758" s="32" t="s">
        <v>903</v>
      </c>
      <c r="H1758" s="53"/>
      <c r="I1758" s="54">
        <v>10228</v>
      </c>
      <c r="J1758" s="53"/>
      <c r="K1758" s="54" t="str">
        <f t="shared" si="27"/>
        <v>***</v>
      </c>
    </row>
    <row r="1759" spans="1:11" x14ac:dyDescent="0.2">
      <c r="A1759" s="2" t="s">
        <v>19</v>
      </c>
      <c r="C1759" s="24" t="s">
        <v>1353</v>
      </c>
      <c r="D1759" s="40" t="s">
        <v>898</v>
      </c>
      <c r="E1759" s="25" t="s">
        <v>899</v>
      </c>
      <c r="F1759" s="26"/>
      <c r="G1759" s="26"/>
      <c r="H1759" s="49">
        <v>6583</v>
      </c>
      <c r="I1759" s="50">
        <v>7504</v>
      </c>
      <c r="J1759" s="49" t="s">
        <v>21</v>
      </c>
      <c r="K1759" s="50">
        <f t="shared" si="27"/>
        <v>1.1399058180161021</v>
      </c>
    </row>
    <row r="1760" spans="1:11" x14ac:dyDescent="0.2">
      <c r="A1760" s="2" t="s">
        <v>22</v>
      </c>
      <c r="C1760" s="27"/>
      <c r="D1760" s="41"/>
      <c r="E1760" s="28" t="s">
        <v>900</v>
      </c>
      <c r="F1760" s="29"/>
      <c r="G1760" s="29"/>
      <c r="H1760" s="51">
        <v>6583</v>
      </c>
      <c r="I1760" s="52">
        <v>7504</v>
      </c>
      <c r="J1760" s="51"/>
      <c r="K1760" s="52">
        <f t="shared" si="27"/>
        <v>1.1399058180161021</v>
      </c>
    </row>
    <row r="1761" spans="1:11" x14ac:dyDescent="0.2">
      <c r="A1761" s="2" t="s">
        <v>23</v>
      </c>
      <c r="C1761" s="30"/>
      <c r="D1761" s="42"/>
      <c r="E1761" s="31" t="s">
        <v>901</v>
      </c>
      <c r="F1761" s="32"/>
      <c r="G1761" s="32"/>
      <c r="H1761" s="53">
        <v>6583</v>
      </c>
      <c r="I1761" s="54">
        <v>7504</v>
      </c>
      <c r="J1761" s="53"/>
      <c r="K1761" s="54">
        <f t="shared" si="27"/>
        <v>1.1399058180161021</v>
      </c>
    </row>
    <row r="1762" spans="1:11" hidden="1" x14ac:dyDescent="0.2">
      <c r="A1762" s="2" t="s">
        <v>23</v>
      </c>
      <c r="C1762" s="30"/>
      <c r="D1762" s="42"/>
      <c r="E1762" s="31"/>
      <c r="F1762" s="32" t="s">
        <v>902</v>
      </c>
      <c r="G1762" s="32" t="s">
        <v>903</v>
      </c>
      <c r="H1762" s="53"/>
      <c r="I1762" s="54">
        <v>7504</v>
      </c>
      <c r="J1762" s="53"/>
      <c r="K1762" s="54" t="str">
        <f t="shared" si="27"/>
        <v>***</v>
      </c>
    </row>
    <row r="1763" spans="1:11" x14ac:dyDescent="0.2">
      <c r="A1763" s="2" t="s">
        <v>19</v>
      </c>
      <c r="C1763" s="24" t="s">
        <v>1354</v>
      </c>
      <c r="D1763" s="40" t="s">
        <v>905</v>
      </c>
      <c r="E1763" s="25" t="s">
        <v>906</v>
      </c>
      <c r="F1763" s="26"/>
      <c r="G1763" s="26"/>
      <c r="H1763" s="49">
        <v>28326</v>
      </c>
      <c r="I1763" s="50">
        <v>32607</v>
      </c>
      <c r="J1763" s="49" t="s">
        <v>21</v>
      </c>
      <c r="K1763" s="50">
        <f t="shared" si="27"/>
        <v>1.1511332344842193</v>
      </c>
    </row>
    <row r="1764" spans="1:11" x14ac:dyDescent="0.2">
      <c r="A1764" s="2" t="s">
        <v>22</v>
      </c>
      <c r="C1764" s="27"/>
      <c r="D1764" s="41"/>
      <c r="E1764" s="28" t="s">
        <v>980</v>
      </c>
      <c r="F1764" s="29"/>
      <c r="G1764" s="29"/>
      <c r="H1764" s="51">
        <v>28326</v>
      </c>
      <c r="I1764" s="52">
        <v>32607</v>
      </c>
      <c r="J1764" s="51"/>
      <c r="K1764" s="52">
        <f t="shared" si="27"/>
        <v>1.1511332344842193</v>
      </c>
    </row>
    <row r="1765" spans="1:11" x14ac:dyDescent="0.2">
      <c r="A1765" s="2" t="s">
        <v>23</v>
      </c>
      <c r="C1765" s="30"/>
      <c r="D1765" s="42"/>
      <c r="E1765" s="31" t="s">
        <v>29</v>
      </c>
      <c r="F1765" s="32"/>
      <c r="G1765" s="32"/>
      <c r="H1765" s="53">
        <v>5017</v>
      </c>
      <c r="I1765" s="54">
        <v>5017</v>
      </c>
      <c r="J1765" s="53"/>
      <c r="K1765" s="54">
        <f t="shared" si="27"/>
        <v>1</v>
      </c>
    </row>
    <row r="1766" spans="1:11" hidden="1" x14ac:dyDescent="0.2">
      <c r="A1766" s="2" t="s">
        <v>23</v>
      </c>
      <c r="C1766" s="30"/>
      <c r="D1766" s="42"/>
      <c r="E1766" s="31"/>
      <c r="F1766" s="32" t="s">
        <v>30</v>
      </c>
      <c r="G1766" s="32" t="s">
        <v>47</v>
      </c>
      <c r="H1766" s="53"/>
      <c r="I1766" s="54">
        <v>5017</v>
      </c>
      <c r="J1766" s="53"/>
      <c r="K1766" s="54" t="str">
        <f t="shared" si="27"/>
        <v>***</v>
      </c>
    </row>
    <row r="1767" spans="1:11" x14ac:dyDescent="0.2">
      <c r="A1767" s="2" t="s">
        <v>23</v>
      </c>
      <c r="C1767" s="30"/>
      <c r="D1767" s="42"/>
      <c r="E1767" s="31" t="s">
        <v>901</v>
      </c>
      <c r="F1767" s="32"/>
      <c r="G1767" s="32"/>
      <c r="H1767" s="53">
        <v>23309</v>
      </c>
      <c r="I1767" s="54">
        <v>27590</v>
      </c>
      <c r="J1767" s="53"/>
      <c r="K1767" s="54">
        <f t="shared" si="27"/>
        <v>1.1836629628040671</v>
      </c>
    </row>
    <row r="1768" spans="1:11" hidden="1" x14ac:dyDescent="0.2">
      <c r="A1768" s="2" t="s">
        <v>23</v>
      </c>
      <c r="C1768" s="30"/>
      <c r="D1768" s="42"/>
      <c r="E1768" s="31"/>
      <c r="F1768" s="32" t="s">
        <v>902</v>
      </c>
      <c r="G1768" s="32" t="s">
        <v>47</v>
      </c>
      <c r="H1768" s="53"/>
      <c r="I1768" s="54">
        <v>27590</v>
      </c>
      <c r="J1768" s="53"/>
      <c r="K1768" s="54" t="str">
        <f t="shared" si="27"/>
        <v>***</v>
      </c>
    </row>
    <row r="1769" spans="1:11" x14ac:dyDescent="0.2">
      <c r="A1769" s="2" t="s">
        <v>19</v>
      </c>
      <c r="C1769" s="24" t="s">
        <v>1355</v>
      </c>
      <c r="D1769" s="40" t="s">
        <v>905</v>
      </c>
      <c r="E1769" s="25" t="s">
        <v>906</v>
      </c>
      <c r="F1769" s="26"/>
      <c r="G1769" s="26"/>
      <c r="H1769" s="49">
        <v>35073</v>
      </c>
      <c r="I1769" s="50">
        <v>38485</v>
      </c>
      <c r="J1769" s="49" t="s">
        <v>21</v>
      </c>
      <c r="K1769" s="50">
        <f t="shared" si="27"/>
        <v>1.0972828101388532</v>
      </c>
    </row>
    <row r="1770" spans="1:11" x14ac:dyDescent="0.2">
      <c r="A1770" s="2" t="s">
        <v>22</v>
      </c>
      <c r="C1770" s="27"/>
      <c r="D1770" s="41"/>
      <c r="E1770" s="28" t="s">
        <v>980</v>
      </c>
      <c r="F1770" s="29"/>
      <c r="G1770" s="29"/>
      <c r="H1770" s="51">
        <v>35073</v>
      </c>
      <c r="I1770" s="52">
        <v>38485</v>
      </c>
      <c r="J1770" s="51"/>
      <c r="K1770" s="52">
        <f t="shared" si="27"/>
        <v>1.0972828101388532</v>
      </c>
    </row>
    <row r="1771" spans="1:11" x14ac:dyDescent="0.2">
      <c r="A1771" s="2" t="s">
        <v>23</v>
      </c>
      <c r="C1771" s="30"/>
      <c r="D1771" s="42"/>
      <c r="E1771" s="31" t="s">
        <v>29</v>
      </c>
      <c r="F1771" s="32"/>
      <c r="G1771" s="32"/>
      <c r="H1771" s="53">
        <v>4044</v>
      </c>
      <c r="I1771" s="54">
        <v>4044</v>
      </c>
      <c r="J1771" s="53"/>
      <c r="K1771" s="54">
        <f t="shared" si="27"/>
        <v>1</v>
      </c>
    </row>
    <row r="1772" spans="1:11" hidden="1" x14ac:dyDescent="0.2">
      <c r="A1772" s="2" t="s">
        <v>23</v>
      </c>
      <c r="C1772" s="30"/>
      <c r="D1772" s="42"/>
      <c r="E1772" s="31"/>
      <c r="F1772" s="32" t="s">
        <v>30</v>
      </c>
      <c r="G1772" s="32" t="s">
        <v>47</v>
      </c>
      <c r="H1772" s="53"/>
      <c r="I1772" s="54">
        <v>4044</v>
      </c>
      <c r="J1772" s="53"/>
      <c r="K1772" s="54" t="str">
        <f t="shared" si="27"/>
        <v>***</v>
      </c>
    </row>
    <row r="1773" spans="1:11" x14ac:dyDescent="0.2">
      <c r="A1773" s="2" t="s">
        <v>23</v>
      </c>
      <c r="C1773" s="30"/>
      <c r="D1773" s="42"/>
      <c r="E1773" s="31" t="s">
        <v>901</v>
      </c>
      <c r="F1773" s="32"/>
      <c r="G1773" s="32"/>
      <c r="H1773" s="53">
        <v>31029</v>
      </c>
      <c r="I1773" s="54">
        <v>34441</v>
      </c>
      <c r="J1773" s="53"/>
      <c r="K1773" s="54">
        <f t="shared" si="27"/>
        <v>1.1099616487801733</v>
      </c>
    </row>
    <row r="1774" spans="1:11" hidden="1" x14ac:dyDescent="0.2">
      <c r="A1774" s="2" t="s">
        <v>23</v>
      </c>
      <c r="C1774" s="30"/>
      <c r="D1774" s="42"/>
      <c r="E1774" s="31"/>
      <c r="F1774" s="32" t="s">
        <v>902</v>
      </c>
      <c r="G1774" s="32" t="s">
        <v>47</v>
      </c>
      <c r="H1774" s="53"/>
      <c r="I1774" s="54">
        <v>34441</v>
      </c>
      <c r="J1774" s="53"/>
      <c r="K1774" s="54" t="str">
        <f t="shared" si="27"/>
        <v>***</v>
      </c>
    </row>
    <row r="1775" spans="1:11" x14ac:dyDescent="0.2">
      <c r="A1775" s="2" t="s">
        <v>19</v>
      </c>
      <c r="C1775" s="24" t="s">
        <v>1356</v>
      </c>
      <c r="D1775" s="40" t="s">
        <v>905</v>
      </c>
      <c r="E1775" s="25" t="s">
        <v>906</v>
      </c>
      <c r="F1775" s="26"/>
      <c r="G1775" s="26"/>
      <c r="H1775" s="49">
        <v>31681</v>
      </c>
      <c r="I1775" s="50">
        <v>36260</v>
      </c>
      <c r="J1775" s="49" t="s">
        <v>21</v>
      </c>
      <c r="K1775" s="50">
        <f t="shared" si="27"/>
        <v>1.1445345790852561</v>
      </c>
    </row>
    <row r="1776" spans="1:11" x14ac:dyDescent="0.2">
      <c r="A1776" s="2" t="s">
        <v>22</v>
      </c>
      <c r="C1776" s="27"/>
      <c r="D1776" s="41"/>
      <c r="E1776" s="28" t="s">
        <v>980</v>
      </c>
      <c r="F1776" s="29"/>
      <c r="G1776" s="29"/>
      <c r="H1776" s="51">
        <v>31681</v>
      </c>
      <c r="I1776" s="52">
        <v>36260</v>
      </c>
      <c r="J1776" s="51"/>
      <c r="K1776" s="52">
        <f t="shared" si="27"/>
        <v>1.1445345790852561</v>
      </c>
    </row>
    <row r="1777" spans="1:11" x14ac:dyDescent="0.2">
      <c r="A1777" s="2" t="s">
        <v>23</v>
      </c>
      <c r="C1777" s="30"/>
      <c r="D1777" s="42"/>
      <c r="E1777" s="31" t="s">
        <v>29</v>
      </c>
      <c r="F1777" s="32"/>
      <c r="G1777" s="32"/>
      <c r="H1777" s="53">
        <v>5261</v>
      </c>
      <c r="I1777" s="54">
        <v>5261</v>
      </c>
      <c r="J1777" s="53"/>
      <c r="K1777" s="54">
        <f t="shared" si="27"/>
        <v>1</v>
      </c>
    </row>
    <row r="1778" spans="1:11" hidden="1" x14ac:dyDescent="0.2">
      <c r="A1778" s="2" t="s">
        <v>23</v>
      </c>
      <c r="C1778" s="30"/>
      <c r="D1778" s="42"/>
      <c r="E1778" s="31"/>
      <c r="F1778" s="32" t="s">
        <v>30</v>
      </c>
      <c r="G1778" s="32" t="s">
        <v>47</v>
      </c>
      <c r="H1778" s="53"/>
      <c r="I1778" s="54">
        <v>5261</v>
      </c>
      <c r="J1778" s="53"/>
      <c r="K1778" s="54" t="str">
        <f t="shared" si="27"/>
        <v>***</v>
      </c>
    </row>
    <row r="1779" spans="1:11" x14ac:dyDescent="0.2">
      <c r="A1779" s="2" t="s">
        <v>23</v>
      </c>
      <c r="C1779" s="30"/>
      <c r="D1779" s="42"/>
      <c r="E1779" s="31" t="s">
        <v>901</v>
      </c>
      <c r="F1779" s="32"/>
      <c r="G1779" s="32"/>
      <c r="H1779" s="53">
        <v>26420</v>
      </c>
      <c r="I1779" s="54">
        <v>30999</v>
      </c>
      <c r="J1779" s="53"/>
      <c r="K1779" s="54">
        <f t="shared" si="27"/>
        <v>1.1733156699470098</v>
      </c>
    </row>
    <row r="1780" spans="1:11" hidden="1" x14ac:dyDescent="0.2">
      <c r="A1780" s="2" t="s">
        <v>23</v>
      </c>
      <c r="C1780" s="30"/>
      <c r="D1780" s="42"/>
      <c r="E1780" s="31"/>
      <c r="F1780" s="32" t="s">
        <v>902</v>
      </c>
      <c r="G1780" s="32" t="s">
        <v>47</v>
      </c>
      <c r="H1780" s="53"/>
      <c r="I1780" s="54">
        <v>30999</v>
      </c>
      <c r="J1780" s="53"/>
      <c r="K1780" s="54" t="str">
        <f t="shared" si="27"/>
        <v>***</v>
      </c>
    </row>
    <row r="1781" spans="1:11" x14ac:dyDescent="0.2">
      <c r="A1781" s="2" t="s">
        <v>19</v>
      </c>
      <c r="C1781" s="24" t="s">
        <v>1357</v>
      </c>
      <c r="D1781" s="40" t="s">
        <v>905</v>
      </c>
      <c r="E1781" s="25" t="s">
        <v>906</v>
      </c>
      <c r="F1781" s="26"/>
      <c r="G1781" s="26"/>
      <c r="H1781" s="49">
        <v>25749</v>
      </c>
      <c r="I1781" s="50">
        <v>30709</v>
      </c>
      <c r="J1781" s="49" t="s">
        <v>21</v>
      </c>
      <c r="K1781" s="50">
        <f t="shared" si="27"/>
        <v>1.1926288399549496</v>
      </c>
    </row>
    <row r="1782" spans="1:11" x14ac:dyDescent="0.2">
      <c r="A1782" s="2" t="s">
        <v>22</v>
      </c>
      <c r="C1782" s="27"/>
      <c r="D1782" s="41"/>
      <c r="E1782" s="28" t="s">
        <v>980</v>
      </c>
      <c r="F1782" s="29"/>
      <c r="G1782" s="29"/>
      <c r="H1782" s="51">
        <v>25749</v>
      </c>
      <c r="I1782" s="52">
        <v>30709</v>
      </c>
      <c r="J1782" s="51"/>
      <c r="K1782" s="52">
        <f t="shared" si="27"/>
        <v>1.1926288399549496</v>
      </c>
    </row>
    <row r="1783" spans="1:11" x14ac:dyDescent="0.2">
      <c r="A1783" s="2" t="s">
        <v>23</v>
      </c>
      <c r="C1783" s="30"/>
      <c r="D1783" s="42"/>
      <c r="E1783" s="31" t="s">
        <v>29</v>
      </c>
      <c r="F1783" s="32"/>
      <c r="G1783" s="32"/>
      <c r="H1783" s="53">
        <v>4223</v>
      </c>
      <c r="I1783" s="54">
        <v>4723</v>
      </c>
      <c r="J1783" s="53"/>
      <c r="K1783" s="54">
        <f t="shared" si="27"/>
        <v>1.1183992422448497</v>
      </c>
    </row>
    <row r="1784" spans="1:11" hidden="1" x14ac:dyDescent="0.2">
      <c r="A1784" s="2" t="s">
        <v>23</v>
      </c>
      <c r="C1784" s="30"/>
      <c r="D1784" s="42"/>
      <c r="E1784" s="31"/>
      <c r="F1784" s="32" t="s">
        <v>30</v>
      </c>
      <c r="G1784" s="32" t="s">
        <v>47</v>
      </c>
      <c r="H1784" s="53"/>
      <c r="I1784" s="54">
        <v>4723</v>
      </c>
      <c r="J1784" s="53"/>
      <c r="K1784" s="54" t="str">
        <f t="shared" si="27"/>
        <v>***</v>
      </c>
    </row>
    <row r="1785" spans="1:11" x14ac:dyDescent="0.2">
      <c r="A1785" s="2" t="s">
        <v>23</v>
      </c>
      <c r="C1785" s="30"/>
      <c r="D1785" s="42"/>
      <c r="E1785" s="31" t="s">
        <v>901</v>
      </c>
      <c r="F1785" s="32"/>
      <c r="G1785" s="32"/>
      <c r="H1785" s="53">
        <v>21526</v>
      </c>
      <c r="I1785" s="54">
        <v>25986</v>
      </c>
      <c r="J1785" s="53"/>
      <c r="K1785" s="54">
        <f t="shared" si="27"/>
        <v>1.2071913035399053</v>
      </c>
    </row>
    <row r="1786" spans="1:11" hidden="1" x14ac:dyDescent="0.2">
      <c r="A1786" s="2" t="s">
        <v>23</v>
      </c>
      <c r="C1786" s="30"/>
      <c r="D1786" s="42"/>
      <c r="E1786" s="31"/>
      <c r="F1786" s="32" t="s">
        <v>902</v>
      </c>
      <c r="G1786" s="32" t="s">
        <v>47</v>
      </c>
      <c r="H1786" s="53"/>
      <c r="I1786" s="54">
        <v>25986</v>
      </c>
      <c r="J1786" s="53"/>
      <c r="K1786" s="54" t="str">
        <f t="shared" si="27"/>
        <v>***</v>
      </c>
    </row>
    <row r="1787" spans="1:11" x14ac:dyDescent="0.2">
      <c r="A1787" s="2" t="s">
        <v>19</v>
      </c>
      <c r="C1787" s="24" t="s">
        <v>1358</v>
      </c>
      <c r="D1787" s="40" t="s">
        <v>905</v>
      </c>
      <c r="E1787" s="25" t="s">
        <v>906</v>
      </c>
      <c r="F1787" s="26"/>
      <c r="G1787" s="26"/>
      <c r="H1787" s="49">
        <v>35111</v>
      </c>
      <c r="I1787" s="50">
        <v>38297</v>
      </c>
      <c r="J1787" s="49" t="s">
        <v>21</v>
      </c>
      <c r="K1787" s="50">
        <f t="shared" si="27"/>
        <v>1.0907407934835236</v>
      </c>
    </row>
    <row r="1788" spans="1:11" x14ac:dyDescent="0.2">
      <c r="A1788" s="2" t="s">
        <v>22</v>
      </c>
      <c r="C1788" s="27"/>
      <c r="D1788" s="41"/>
      <c r="E1788" s="28" t="s">
        <v>980</v>
      </c>
      <c r="F1788" s="29"/>
      <c r="G1788" s="29"/>
      <c r="H1788" s="51">
        <v>35111</v>
      </c>
      <c r="I1788" s="52">
        <v>38297</v>
      </c>
      <c r="J1788" s="51"/>
      <c r="K1788" s="52">
        <f t="shared" si="27"/>
        <v>1.0907407934835236</v>
      </c>
    </row>
    <row r="1789" spans="1:11" x14ac:dyDescent="0.2">
      <c r="A1789" s="2" t="s">
        <v>23</v>
      </c>
      <c r="C1789" s="30"/>
      <c r="D1789" s="42"/>
      <c r="E1789" s="31" t="s">
        <v>29</v>
      </c>
      <c r="F1789" s="32"/>
      <c r="G1789" s="32"/>
      <c r="H1789" s="53">
        <v>4282</v>
      </c>
      <c r="I1789" s="54">
        <v>4282</v>
      </c>
      <c r="J1789" s="53"/>
      <c r="K1789" s="54">
        <f t="shared" si="27"/>
        <v>1</v>
      </c>
    </row>
    <row r="1790" spans="1:11" hidden="1" x14ac:dyDescent="0.2">
      <c r="A1790" s="2" t="s">
        <v>23</v>
      </c>
      <c r="C1790" s="30"/>
      <c r="D1790" s="42"/>
      <c r="E1790" s="31"/>
      <c r="F1790" s="32" t="s">
        <v>30</v>
      </c>
      <c r="G1790" s="32" t="s">
        <v>47</v>
      </c>
      <c r="H1790" s="53"/>
      <c r="I1790" s="54">
        <v>4282</v>
      </c>
      <c r="J1790" s="53"/>
      <c r="K1790" s="54" t="str">
        <f t="shared" si="27"/>
        <v>***</v>
      </c>
    </row>
    <row r="1791" spans="1:11" x14ac:dyDescent="0.2">
      <c r="A1791" s="2" t="s">
        <v>23</v>
      </c>
      <c r="C1791" s="30"/>
      <c r="D1791" s="42"/>
      <c r="E1791" s="31" t="s">
        <v>901</v>
      </c>
      <c r="F1791" s="32"/>
      <c r="G1791" s="32"/>
      <c r="H1791" s="53">
        <v>30829</v>
      </c>
      <c r="I1791" s="54">
        <v>34015</v>
      </c>
      <c r="J1791" s="53"/>
      <c r="K1791" s="54">
        <f t="shared" si="27"/>
        <v>1.1033442537870186</v>
      </c>
    </row>
    <row r="1792" spans="1:11" hidden="1" x14ac:dyDescent="0.2">
      <c r="A1792" s="2" t="s">
        <v>23</v>
      </c>
      <c r="C1792" s="30"/>
      <c r="D1792" s="42"/>
      <c r="E1792" s="31"/>
      <c r="F1792" s="32" t="s">
        <v>902</v>
      </c>
      <c r="G1792" s="32" t="s">
        <v>47</v>
      </c>
      <c r="H1792" s="53"/>
      <c r="I1792" s="54">
        <v>34015</v>
      </c>
      <c r="J1792" s="53"/>
      <c r="K1792" s="54" t="str">
        <f t="shared" si="27"/>
        <v>***</v>
      </c>
    </row>
    <row r="1793" spans="1:11" x14ac:dyDescent="0.2">
      <c r="A1793" s="2" t="s">
        <v>19</v>
      </c>
      <c r="C1793" s="24" t="s">
        <v>1359</v>
      </c>
      <c r="D1793" s="40" t="s">
        <v>905</v>
      </c>
      <c r="E1793" s="25" t="s">
        <v>906</v>
      </c>
      <c r="F1793" s="26"/>
      <c r="G1793" s="26"/>
      <c r="H1793" s="49">
        <v>28005</v>
      </c>
      <c r="I1793" s="50">
        <v>34897</v>
      </c>
      <c r="J1793" s="49" t="s">
        <v>21</v>
      </c>
      <c r="K1793" s="50">
        <f t="shared" si="27"/>
        <v>1.2460989109087663</v>
      </c>
    </row>
    <row r="1794" spans="1:11" x14ac:dyDescent="0.2">
      <c r="A1794" s="2" t="s">
        <v>22</v>
      </c>
      <c r="C1794" s="27"/>
      <c r="D1794" s="41"/>
      <c r="E1794" s="28" t="s">
        <v>980</v>
      </c>
      <c r="F1794" s="29"/>
      <c r="G1794" s="29"/>
      <c r="H1794" s="51">
        <v>28005</v>
      </c>
      <c r="I1794" s="52">
        <v>34897</v>
      </c>
      <c r="J1794" s="51"/>
      <c r="K1794" s="52">
        <f t="shared" si="27"/>
        <v>1.2460989109087663</v>
      </c>
    </row>
    <row r="1795" spans="1:11" x14ac:dyDescent="0.2">
      <c r="A1795" s="2" t="s">
        <v>23</v>
      </c>
      <c r="C1795" s="30"/>
      <c r="D1795" s="42"/>
      <c r="E1795" s="31" t="s">
        <v>29</v>
      </c>
      <c r="F1795" s="32"/>
      <c r="G1795" s="32"/>
      <c r="H1795" s="53">
        <v>3847</v>
      </c>
      <c r="I1795" s="54">
        <v>3847</v>
      </c>
      <c r="J1795" s="53"/>
      <c r="K1795" s="54">
        <f t="shared" si="27"/>
        <v>1</v>
      </c>
    </row>
    <row r="1796" spans="1:11" hidden="1" x14ac:dyDescent="0.2">
      <c r="A1796" s="2" t="s">
        <v>23</v>
      </c>
      <c r="C1796" s="30"/>
      <c r="D1796" s="42"/>
      <c r="E1796" s="31"/>
      <c r="F1796" s="32" t="s">
        <v>30</v>
      </c>
      <c r="G1796" s="32" t="s">
        <v>47</v>
      </c>
      <c r="H1796" s="53"/>
      <c r="I1796" s="54">
        <v>3847</v>
      </c>
      <c r="J1796" s="53"/>
      <c r="K1796" s="54" t="str">
        <f t="shared" si="27"/>
        <v>***</v>
      </c>
    </row>
    <row r="1797" spans="1:11" x14ac:dyDescent="0.2">
      <c r="A1797" s="2" t="s">
        <v>23</v>
      </c>
      <c r="C1797" s="30"/>
      <c r="D1797" s="42"/>
      <c r="E1797" s="31" t="s">
        <v>901</v>
      </c>
      <c r="F1797" s="32"/>
      <c r="G1797" s="32"/>
      <c r="H1797" s="53">
        <v>24158</v>
      </c>
      <c r="I1797" s="54">
        <v>31050</v>
      </c>
      <c r="J1797" s="53"/>
      <c r="K1797" s="54">
        <f t="shared" si="27"/>
        <v>1.2852885172613626</v>
      </c>
    </row>
    <row r="1798" spans="1:11" hidden="1" x14ac:dyDescent="0.2">
      <c r="A1798" s="2" t="s">
        <v>23</v>
      </c>
      <c r="C1798" s="30"/>
      <c r="D1798" s="42"/>
      <c r="E1798" s="31"/>
      <c r="F1798" s="32" t="s">
        <v>902</v>
      </c>
      <c r="G1798" s="32" t="s">
        <v>47</v>
      </c>
      <c r="H1798" s="53"/>
      <c r="I1798" s="54">
        <v>31050</v>
      </c>
      <c r="J1798" s="53"/>
      <c r="K1798" s="54" t="str">
        <f t="shared" si="27"/>
        <v>***</v>
      </c>
    </row>
    <row r="1799" spans="1:11" x14ac:dyDescent="0.2">
      <c r="A1799" s="2" t="s">
        <v>19</v>
      </c>
      <c r="C1799" s="24" t="s">
        <v>1360</v>
      </c>
      <c r="D1799" s="40" t="s">
        <v>905</v>
      </c>
      <c r="E1799" s="25" t="s">
        <v>906</v>
      </c>
      <c r="F1799" s="26"/>
      <c r="G1799" s="26"/>
      <c r="H1799" s="49">
        <v>33521</v>
      </c>
      <c r="I1799" s="50">
        <v>37893</v>
      </c>
      <c r="J1799" s="49" t="s">
        <v>21</v>
      </c>
      <c r="K1799" s="50">
        <f t="shared" si="27"/>
        <v>1.1304257032904745</v>
      </c>
    </row>
    <row r="1800" spans="1:11" x14ac:dyDescent="0.2">
      <c r="A1800" s="2" t="s">
        <v>22</v>
      </c>
      <c r="C1800" s="27"/>
      <c r="D1800" s="41"/>
      <c r="E1800" s="28" t="s">
        <v>980</v>
      </c>
      <c r="F1800" s="29"/>
      <c r="G1800" s="29"/>
      <c r="H1800" s="51">
        <v>33521</v>
      </c>
      <c r="I1800" s="52">
        <v>37893</v>
      </c>
      <c r="J1800" s="51"/>
      <c r="K1800" s="52">
        <f t="shared" si="27"/>
        <v>1.1304257032904745</v>
      </c>
    </row>
    <row r="1801" spans="1:11" x14ac:dyDescent="0.2">
      <c r="A1801" s="2" t="s">
        <v>23</v>
      </c>
      <c r="C1801" s="30"/>
      <c r="D1801" s="42"/>
      <c r="E1801" s="31" t="s">
        <v>29</v>
      </c>
      <c r="F1801" s="32"/>
      <c r="G1801" s="32"/>
      <c r="H1801" s="53">
        <v>3596</v>
      </c>
      <c r="I1801" s="54">
        <v>3596</v>
      </c>
      <c r="J1801" s="53"/>
      <c r="K1801" s="54">
        <f t="shared" si="27"/>
        <v>1</v>
      </c>
    </row>
    <row r="1802" spans="1:11" hidden="1" x14ac:dyDescent="0.2">
      <c r="A1802" s="2" t="s">
        <v>23</v>
      </c>
      <c r="C1802" s="30"/>
      <c r="D1802" s="42"/>
      <c r="E1802" s="31"/>
      <c r="F1802" s="32" t="s">
        <v>30</v>
      </c>
      <c r="G1802" s="32" t="s">
        <v>47</v>
      </c>
      <c r="H1802" s="53"/>
      <c r="I1802" s="54">
        <v>3596</v>
      </c>
      <c r="J1802" s="53"/>
      <c r="K1802" s="54" t="str">
        <f t="shared" si="27"/>
        <v>***</v>
      </c>
    </row>
    <row r="1803" spans="1:11" x14ac:dyDescent="0.2">
      <c r="A1803" s="2" t="s">
        <v>23</v>
      </c>
      <c r="C1803" s="30"/>
      <c r="D1803" s="42"/>
      <c r="E1803" s="31" t="s">
        <v>901</v>
      </c>
      <c r="F1803" s="32"/>
      <c r="G1803" s="32"/>
      <c r="H1803" s="53">
        <v>29925</v>
      </c>
      <c r="I1803" s="54">
        <v>34297</v>
      </c>
      <c r="J1803" s="53"/>
      <c r="K1803" s="54">
        <f t="shared" si="27"/>
        <v>1.1460985797827903</v>
      </c>
    </row>
    <row r="1804" spans="1:11" hidden="1" x14ac:dyDescent="0.2">
      <c r="A1804" s="2" t="s">
        <v>23</v>
      </c>
      <c r="C1804" s="30"/>
      <c r="D1804" s="42"/>
      <c r="E1804" s="31"/>
      <c r="F1804" s="32" t="s">
        <v>902</v>
      </c>
      <c r="G1804" s="32" t="s">
        <v>47</v>
      </c>
      <c r="H1804" s="53"/>
      <c r="I1804" s="54">
        <v>34297</v>
      </c>
      <c r="J1804" s="53"/>
      <c r="K1804" s="54" t="str">
        <f t="shared" si="27"/>
        <v>***</v>
      </c>
    </row>
    <row r="1805" spans="1:11" x14ac:dyDescent="0.2">
      <c r="A1805" s="2" t="s">
        <v>19</v>
      </c>
      <c r="C1805" s="24" t="s">
        <v>1361</v>
      </c>
      <c r="D1805" s="40" t="s">
        <v>905</v>
      </c>
      <c r="E1805" s="25" t="s">
        <v>906</v>
      </c>
      <c r="F1805" s="26"/>
      <c r="G1805" s="26"/>
      <c r="H1805" s="49">
        <v>44162</v>
      </c>
      <c r="I1805" s="50">
        <v>49245</v>
      </c>
      <c r="J1805" s="49" t="s">
        <v>21</v>
      </c>
      <c r="K1805" s="50">
        <f t="shared" si="27"/>
        <v>1.1150989538517277</v>
      </c>
    </row>
    <row r="1806" spans="1:11" x14ac:dyDescent="0.2">
      <c r="A1806" s="2" t="s">
        <v>22</v>
      </c>
      <c r="C1806" s="27"/>
      <c r="D1806" s="41"/>
      <c r="E1806" s="28" t="s">
        <v>980</v>
      </c>
      <c r="F1806" s="29"/>
      <c r="G1806" s="29"/>
      <c r="H1806" s="51">
        <v>44162</v>
      </c>
      <c r="I1806" s="52">
        <v>49245</v>
      </c>
      <c r="J1806" s="51"/>
      <c r="K1806" s="52">
        <f t="shared" ref="K1806:K1869" si="28">IF(H1806=0,"***",I1806/H1806)</f>
        <v>1.1150989538517277</v>
      </c>
    </row>
    <row r="1807" spans="1:11" x14ac:dyDescent="0.2">
      <c r="A1807" s="2" t="s">
        <v>23</v>
      </c>
      <c r="C1807" s="30"/>
      <c r="D1807" s="42"/>
      <c r="E1807" s="31" t="s">
        <v>29</v>
      </c>
      <c r="F1807" s="32"/>
      <c r="G1807" s="32"/>
      <c r="H1807" s="53">
        <v>4523</v>
      </c>
      <c r="I1807" s="54">
        <v>4523</v>
      </c>
      <c r="J1807" s="53"/>
      <c r="K1807" s="54">
        <f t="shared" si="28"/>
        <v>1</v>
      </c>
    </row>
    <row r="1808" spans="1:11" hidden="1" x14ac:dyDescent="0.2">
      <c r="A1808" s="2" t="s">
        <v>23</v>
      </c>
      <c r="C1808" s="30"/>
      <c r="D1808" s="42"/>
      <c r="E1808" s="31"/>
      <c r="F1808" s="32" t="s">
        <v>30</v>
      </c>
      <c r="G1808" s="32" t="s">
        <v>47</v>
      </c>
      <c r="H1808" s="53"/>
      <c r="I1808" s="54">
        <v>4523</v>
      </c>
      <c r="J1808" s="53"/>
      <c r="K1808" s="54" t="str">
        <f t="shared" si="28"/>
        <v>***</v>
      </c>
    </row>
    <row r="1809" spans="1:11" x14ac:dyDescent="0.2">
      <c r="A1809" s="2" t="s">
        <v>23</v>
      </c>
      <c r="C1809" s="30"/>
      <c r="D1809" s="42"/>
      <c r="E1809" s="31" t="s">
        <v>901</v>
      </c>
      <c r="F1809" s="32"/>
      <c r="G1809" s="32"/>
      <c r="H1809" s="53">
        <v>39639</v>
      </c>
      <c r="I1809" s="54">
        <v>44722</v>
      </c>
      <c r="J1809" s="53"/>
      <c r="K1809" s="54">
        <f t="shared" si="28"/>
        <v>1.1282322964756932</v>
      </c>
    </row>
    <row r="1810" spans="1:11" hidden="1" x14ac:dyDescent="0.2">
      <c r="A1810" s="2" t="s">
        <v>23</v>
      </c>
      <c r="C1810" s="30"/>
      <c r="D1810" s="42"/>
      <c r="E1810" s="31"/>
      <c r="F1810" s="32" t="s">
        <v>902</v>
      </c>
      <c r="G1810" s="32" t="s">
        <v>47</v>
      </c>
      <c r="H1810" s="53"/>
      <c r="I1810" s="54">
        <v>44722</v>
      </c>
      <c r="J1810" s="53"/>
      <c r="K1810" s="54" t="str">
        <f t="shared" si="28"/>
        <v>***</v>
      </c>
    </row>
    <row r="1811" spans="1:11" x14ac:dyDescent="0.2">
      <c r="A1811" s="2" t="s">
        <v>19</v>
      </c>
      <c r="C1811" s="24" t="s">
        <v>1362</v>
      </c>
      <c r="D1811" s="40" t="s">
        <v>905</v>
      </c>
      <c r="E1811" s="25" t="s">
        <v>906</v>
      </c>
      <c r="F1811" s="26"/>
      <c r="G1811" s="26"/>
      <c r="H1811" s="49">
        <v>29308</v>
      </c>
      <c r="I1811" s="50">
        <v>32842</v>
      </c>
      <c r="J1811" s="49" t="s">
        <v>21</v>
      </c>
      <c r="K1811" s="50">
        <f t="shared" si="28"/>
        <v>1.12058141121878</v>
      </c>
    </row>
    <row r="1812" spans="1:11" x14ac:dyDescent="0.2">
      <c r="A1812" s="2" t="s">
        <v>22</v>
      </c>
      <c r="C1812" s="27"/>
      <c r="D1812" s="41"/>
      <c r="E1812" s="28" t="s">
        <v>980</v>
      </c>
      <c r="F1812" s="29"/>
      <c r="G1812" s="29"/>
      <c r="H1812" s="51">
        <v>29308</v>
      </c>
      <c r="I1812" s="52">
        <v>32842</v>
      </c>
      <c r="J1812" s="51"/>
      <c r="K1812" s="52">
        <f t="shared" si="28"/>
        <v>1.12058141121878</v>
      </c>
    </row>
    <row r="1813" spans="1:11" x14ac:dyDescent="0.2">
      <c r="A1813" s="2" t="s">
        <v>23</v>
      </c>
      <c r="C1813" s="30"/>
      <c r="D1813" s="42"/>
      <c r="E1813" s="31" t="s">
        <v>29</v>
      </c>
      <c r="F1813" s="32"/>
      <c r="G1813" s="32"/>
      <c r="H1813" s="53">
        <v>4077</v>
      </c>
      <c r="I1813" s="54">
        <v>4077</v>
      </c>
      <c r="J1813" s="53"/>
      <c r="K1813" s="54">
        <f t="shared" si="28"/>
        <v>1</v>
      </c>
    </row>
    <row r="1814" spans="1:11" hidden="1" x14ac:dyDescent="0.2">
      <c r="A1814" s="2" t="s">
        <v>23</v>
      </c>
      <c r="C1814" s="30"/>
      <c r="D1814" s="42"/>
      <c r="E1814" s="31"/>
      <c r="F1814" s="32" t="s">
        <v>30</v>
      </c>
      <c r="G1814" s="32" t="s">
        <v>47</v>
      </c>
      <c r="H1814" s="53"/>
      <c r="I1814" s="54">
        <v>4077</v>
      </c>
      <c r="J1814" s="53"/>
      <c r="K1814" s="54" t="str">
        <f t="shared" si="28"/>
        <v>***</v>
      </c>
    </row>
    <row r="1815" spans="1:11" x14ac:dyDescent="0.2">
      <c r="A1815" s="2" t="s">
        <v>23</v>
      </c>
      <c r="C1815" s="30"/>
      <c r="D1815" s="42"/>
      <c r="E1815" s="31" t="s">
        <v>901</v>
      </c>
      <c r="F1815" s="32"/>
      <c r="G1815" s="32"/>
      <c r="H1815" s="53">
        <v>25231</v>
      </c>
      <c r="I1815" s="54">
        <v>28765</v>
      </c>
      <c r="J1815" s="53"/>
      <c r="K1815" s="54">
        <f t="shared" si="28"/>
        <v>1.1400657920811701</v>
      </c>
    </row>
    <row r="1816" spans="1:11" hidden="1" x14ac:dyDescent="0.2">
      <c r="A1816" s="2" t="s">
        <v>23</v>
      </c>
      <c r="C1816" s="30"/>
      <c r="D1816" s="42"/>
      <c r="E1816" s="31"/>
      <c r="F1816" s="32" t="s">
        <v>902</v>
      </c>
      <c r="G1816" s="32" t="s">
        <v>47</v>
      </c>
      <c r="H1816" s="53"/>
      <c r="I1816" s="54">
        <v>28765</v>
      </c>
      <c r="J1816" s="53"/>
      <c r="K1816" s="54" t="str">
        <f t="shared" si="28"/>
        <v>***</v>
      </c>
    </row>
    <row r="1817" spans="1:11" x14ac:dyDescent="0.2">
      <c r="A1817" s="2" t="s">
        <v>19</v>
      </c>
      <c r="C1817" s="24" t="s">
        <v>1363</v>
      </c>
      <c r="D1817" s="40" t="s">
        <v>905</v>
      </c>
      <c r="E1817" s="25" t="s">
        <v>906</v>
      </c>
      <c r="F1817" s="26"/>
      <c r="G1817" s="26"/>
      <c r="H1817" s="49">
        <v>49096</v>
      </c>
      <c r="I1817" s="50">
        <v>50572</v>
      </c>
      <c r="J1817" s="49" t="s">
        <v>21</v>
      </c>
      <c r="K1817" s="50">
        <f t="shared" si="28"/>
        <v>1.0300635489652925</v>
      </c>
    </row>
    <row r="1818" spans="1:11" x14ac:dyDescent="0.2">
      <c r="A1818" s="2" t="s">
        <v>22</v>
      </c>
      <c r="C1818" s="27"/>
      <c r="D1818" s="41"/>
      <c r="E1818" s="28" t="s">
        <v>907</v>
      </c>
      <c r="F1818" s="29"/>
      <c r="G1818" s="29"/>
      <c r="H1818" s="51">
        <v>49096</v>
      </c>
      <c r="I1818" s="52">
        <v>50572</v>
      </c>
      <c r="J1818" s="51"/>
      <c r="K1818" s="52">
        <f t="shared" si="28"/>
        <v>1.0300635489652925</v>
      </c>
    </row>
    <row r="1819" spans="1:11" x14ac:dyDescent="0.2">
      <c r="A1819" s="2" t="s">
        <v>23</v>
      </c>
      <c r="C1819" s="30"/>
      <c r="D1819" s="42"/>
      <c r="E1819" s="31" t="s">
        <v>29</v>
      </c>
      <c r="F1819" s="32"/>
      <c r="G1819" s="32"/>
      <c r="H1819" s="53">
        <v>9223</v>
      </c>
      <c r="I1819" s="54">
        <v>9223</v>
      </c>
      <c r="J1819" s="53"/>
      <c r="K1819" s="54">
        <f t="shared" si="28"/>
        <v>1</v>
      </c>
    </row>
    <row r="1820" spans="1:11" hidden="1" x14ac:dyDescent="0.2">
      <c r="A1820" s="2" t="s">
        <v>23</v>
      </c>
      <c r="C1820" s="30"/>
      <c r="D1820" s="42"/>
      <c r="E1820" s="31"/>
      <c r="F1820" s="32" t="s">
        <v>30</v>
      </c>
      <c r="G1820" s="32" t="s">
        <v>47</v>
      </c>
      <c r="H1820" s="53"/>
      <c r="I1820" s="54">
        <v>9223</v>
      </c>
      <c r="J1820" s="53"/>
      <c r="K1820" s="54" t="str">
        <f t="shared" si="28"/>
        <v>***</v>
      </c>
    </row>
    <row r="1821" spans="1:11" x14ac:dyDescent="0.2">
      <c r="A1821" s="2" t="s">
        <v>23</v>
      </c>
      <c r="C1821" s="30"/>
      <c r="D1821" s="42"/>
      <c r="E1821" s="31" t="s">
        <v>901</v>
      </c>
      <c r="F1821" s="32"/>
      <c r="G1821" s="32"/>
      <c r="H1821" s="53">
        <v>39873</v>
      </c>
      <c r="I1821" s="54">
        <v>41349</v>
      </c>
      <c r="J1821" s="53"/>
      <c r="K1821" s="54">
        <f t="shared" si="28"/>
        <v>1.037017530659845</v>
      </c>
    </row>
    <row r="1822" spans="1:11" hidden="1" x14ac:dyDescent="0.2">
      <c r="A1822" s="2" t="s">
        <v>23</v>
      </c>
      <c r="C1822" s="30"/>
      <c r="D1822" s="42"/>
      <c r="E1822" s="31"/>
      <c r="F1822" s="32" t="s">
        <v>902</v>
      </c>
      <c r="G1822" s="32" t="s">
        <v>47</v>
      </c>
      <c r="H1822" s="53"/>
      <c r="I1822" s="54">
        <v>41349</v>
      </c>
      <c r="J1822" s="53"/>
      <c r="K1822" s="54" t="str">
        <f t="shared" si="28"/>
        <v>***</v>
      </c>
    </row>
    <row r="1823" spans="1:11" x14ac:dyDescent="0.2">
      <c r="A1823" s="2" t="s">
        <v>19</v>
      </c>
      <c r="C1823" s="24" t="s">
        <v>1364</v>
      </c>
      <c r="D1823" s="40" t="s">
        <v>905</v>
      </c>
      <c r="E1823" s="25" t="s">
        <v>906</v>
      </c>
      <c r="F1823" s="26"/>
      <c r="G1823" s="26"/>
      <c r="H1823" s="49">
        <v>20943</v>
      </c>
      <c r="I1823" s="50">
        <v>22564</v>
      </c>
      <c r="J1823" s="49" t="s">
        <v>21</v>
      </c>
      <c r="K1823" s="50">
        <f t="shared" si="28"/>
        <v>1.0774005634340831</v>
      </c>
    </row>
    <row r="1824" spans="1:11" x14ac:dyDescent="0.2">
      <c r="A1824" s="2" t="s">
        <v>22</v>
      </c>
      <c r="C1824" s="27"/>
      <c r="D1824" s="41"/>
      <c r="E1824" s="28" t="s">
        <v>1365</v>
      </c>
      <c r="F1824" s="29"/>
      <c r="G1824" s="29"/>
      <c r="H1824" s="51">
        <v>20943</v>
      </c>
      <c r="I1824" s="52">
        <v>22564</v>
      </c>
      <c r="J1824" s="51"/>
      <c r="K1824" s="52">
        <f t="shared" si="28"/>
        <v>1.0774005634340831</v>
      </c>
    </row>
    <row r="1825" spans="1:11" x14ac:dyDescent="0.2">
      <c r="A1825" s="2" t="s">
        <v>23</v>
      </c>
      <c r="C1825" s="30"/>
      <c r="D1825" s="42"/>
      <c r="E1825" s="31" t="s">
        <v>29</v>
      </c>
      <c r="F1825" s="32"/>
      <c r="G1825" s="32"/>
      <c r="H1825" s="53">
        <v>2994</v>
      </c>
      <c r="I1825" s="54">
        <v>2994</v>
      </c>
      <c r="J1825" s="53"/>
      <c r="K1825" s="54">
        <f t="shared" si="28"/>
        <v>1</v>
      </c>
    </row>
    <row r="1826" spans="1:11" hidden="1" x14ac:dyDescent="0.2">
      <c r="A1826" s="2" t="s">
        <v>23</v>
      </c>
      <c r="C1826" s="30"/>
      <c r="D1826" s="42"/>
      <c r="E1826" s="31"/>
      <c r="F1826" s="32" t="s">
        <v>30</v>
      </c>
      <c r="G1826" s="32" t="s">
        <v>47</v>
      </c>
      <c r="H1826" s="53"/>
      <c r="I1826" s="54">
        <v>2994</v>
      </c>
      <c r="J1826" s="53"/>
      <c r="K1826" s="54" t="str">
        <f t="shared" si="28"/>
        <v>***</v>
      </c>
    </row>
    <row r="1827" spans="1:11" x14ac:dyDescent="0.2">
      <c r="A1827" s="2" t="s">
        <v>23</v>
      </c>
      <c r="C1827" s="30"/>
      <c r="D1827" s="42"/>
      <c r="E1827" s="31" t="s">
        <v>901</v>
      </c>
      <c r="F1827" s="32"/>
      <c r="G1827" s="32"/>
      <c r="H1827" s="53">
        <v>17949</v>
      </c>
      <c r="I1827" s="54">
        <v>19570</v>
      </c>
      <c r="J1827" s="53"/>
      <c r="K1827" s="54">
        <f t="shared" si="28"/>
        <v>1.0903114379631178</v>
      </c>
    </row>
    <row r="1828" spans="1:11" hidden="1" x14ac:dyDescent="0.2">
      <c r="A1828" s="2" t="s">
        <v>23</v>
      </c>
      <c r="C1828" s="30"/>
      <c r="D1828" s="42"/>
      <c r="E1828" s="31"/>
      <c r="F1828" s="32" t="s">
        <v>902</v>
      </c>
      <c r="G1828" s="32" t="s">
        <v>47</v>
      </c>
      <c r="H1828" s="53"/>
      <c r="I1828" s="54">
        <v>19570</v>
      </c>
      <c r="J1828" s="53"/>
      <c r="K1828" s="54" t="str">
        <f t="shared" si="28"/>
        <v>***</v>
      </c>
    </row>
    <row r="1829" spans="1:11" x14ac:dyDescent="0.2">
      <c r="A1829" s="2" t="s">
        <v>19</v>
      </c>
      <c r="C1829" s="24" t="s">
        <v>1366</v>
      </c>
      <c r="D1829" s="40" t="s">
        <v>905</v>
      </c>
      <c r="E1829" s="25" t="s">
        <v>906</v>
      </c>
      <c r="F1829" s="26"/>
      <c r="G1829" s="26"/>
      <c r="H1829" s="49">
        <v>10225</v>
      </c>
      <c r="I1829" s="50">
        <v>10900</v>
      </c>
      <c r="J1829" s="49" t="s">
        <v>21</v>
      </c>
      <c r="K1829" s="50">
        <f t="shared" si="28"/>
        <v>1.0660146699266504</v>
      </c>
    </row>
    <row r="1830" spans="1:11" x14ac:dyDescent="0.2">
      <c r="A1830" s="2" t="s">
        <v>22</v>
      </c>
      <c r="C1830" s="27"/>
      <c r="D1830" s="41"/>
      <c r="E1830" s="28" t="s">
        <v>1365</v>
      </c>
      <c r="F1830" s="29"/>
      <c r="G1830" s="29"/>
      <c r="H1830" s="51">
        <v>10225</v>
      </c>
      <c r="I1830" s="52">
        <v>10900</v>
      </c>
      <c r="J1830" s="51"/>
      <c r="K1830" s="52">
        <f t="shared" si="28"/>
        <v>1.0660146699266504</v>
      </c>
    </row>
    <row r="1831" spans="1:11" x14ac:dyDescent="0.2">
      <c r="A1831" s="2" t="s">
        <v>23</v>
      </c>
      <c r="C1831" s="30"/>
      <c r="D1831" s="42"/>
      <c r="E1831" s="31" t="s">
        <v>29</v>
      </c>
      <c r="F1831" s="32"/>
      <c r="G1831" s="32"/>
      <c r="H1831" s="53">
        <v>714</v>
      </c>
      <c r="I1831" s="54">
        <v>714</v>
      </c>
      <c r="J1831" s="53"/>
      <c r="K1831" s="54">
        <f t="shared" si="28"/>
        <v>1</v>
      </c>
    </row>
    <row r="1832" spans="1:11" hidden="1" x14ac:dyDescent="0.2">
      <c r="A1832" s="2" t="s">
        <v>23</v>
      </c>
      <c r="C1832" s="30"/>
      <c r="D1832" s="42"/>
      <c r="E1832" s="31"/>
      <c r="F1832" s="32" t="s">
        <v>30</v>
      </c>
      <c r="G1832" s="32" t="s">
        <v>47</v>
      </c>
      <c r="H1832" s="53"/>
      <c r="I1832" s="54">
        <v>714</v>
      </c>
      <c r="J1832" s="53"/>
      <c r="K1832" s="54" t="str">
        <f t="shared" si="28"/>
        <v>***</v>
      </c>
    </row>
    <row r="1833" spans="1:11" x14ac:dyDescent="0.2">
      <c r="A1833" s="2" t="s">
        <v>23</v>
      </c>
      <c r="C1833" s="30"/>
      <c r="D1833" s="42"/>
      <c r="E1833" s="31" t="s">
        <v>901</v>
      </c>
      <c r="F1833" s="32"/>
      <c r="G1833" s="32"/>
      <c r="H1833" s="53">
        <v>9511</v>
      </c>
      <c r="I1833" s="54">
        <v>10186</v>
      </c>
      <c r="J1833" s="53"/>
      <c r="K1833" s="54">
        <f t="shared" si="28"/>
        <v>1.0709704552623278</v>
      </c>
    </row>
    <row r="1834" spans="1:11" hidden="1" x14ac:dyDescent="0.2">
      <c r="A1834" s="2" t="s">
        <v>23</v>
      </c>
      <c r="C1834" s="30"/>
      <c r="D1834" s="42"/>
      <c r="E1834" s="31"/>
      <c r="F1834" s="32" t="s">
        <v>902</v>
      </c>
      <c r="G1834" s="32" t="s">
        <v>47</v>
      </c>
      <c r="H1834" s="53"/>
      <c r="I1834" s="54">
        <v>10186</v>
      </c>
      <c r="J1834" s="53"/>
      <c r="K1834" s="54" t="str">
        <f t="shared" si="28"/>
        <v>***</v>
      </c>
    </row>
    <row r="1835" spans="1:11" x14ac:dyDescent="0.2">
      <c r="A1835" s="2" t="s">
        <v>19</v>
      </c>
      <c r="C1835" s="24" t="s">
        <v>1367</v>
      </c>
      <c r="D1835" s="40" t="s">
        <v>905</v>
      </c>
      <c r="E1835" s="25" t="s">
        <v>906</v>
      </c>
      <c r="F1835" s="26"/>
      <c r="G1835" s="26"/>
      <c r="H1835" s="49">
        <v>11927</v>
      </c>
      <c r="I1835" s="50">
        <v>12747</v>
      </c>
      <c r="J1835" s="49" t="s">
        <v>21</v>
      </c>
      <c r="K1835" s="50">
        <f t="shared" si="28"/>
        <v>1.0687515720633856</v>
      </c>
    </row>
    <row r="1836" spans="1:11" x14ac:dyDescent="0.2">
      <c r="A1836" s="2" t="s">
        <v>22</v>
      </c>
      <c r="C1836" s="27"/>
      <c r="D1836" s="41"/>
      <c r="E1836" s="28" t="s">
        <v>1365</v>
      </c>
      <c r="F1836" s="29"/>
      <c r="G1836" s="29"/>
      <c r="H1836" s="51">
        <v>11927</v>
      </c>
      <c r="I1836" s="52">
        <v>12747</v>
      </c>
      <c r="J1836" s="51"/>
      <c r="K1836" s="52">
        <f t="shared" si="28"/>
        <v>1.0687515720633856</v>
      </c>
    </row>
    <row r="1837" spans="1:11" x14ac:dyDescent="0.2">
      <c r="A1837" s="2" t="s">
        <v>23</v>
      </c>
      <c r="C1837" s="30"/>
      <c r="D1837" s="42"/>
      <c r="E1837" s="31" t="s">
        <v>29</v>
      </c>
      <c r="F1837" s="32"/>
      <c r="G1837" s="32"/>
      <c r="H1837" s="53">
        <v>1132</v>
      </c>
      <c r="I1837" s="54">
        <v>1132</v>
      </c>
      <c r="J1837" s="53"/>
      <c r="K1837" s="54">
        <f t="shared" si="28"/>
        <v>1</v>
      </c>
    </row>
    <row r="1838" spans="1:11" hidden="1" x14ac:dyDescent="0.2">
      <c r="A1838" s="2" t="s">
        <v>23</v>
      </c>
      <c r="C1838" s="30"/>
      <c r="D1838" s="42"/>
      <c r="E1838" s="31"/>
      <c r="F1838" s="32" t="s">
        <v>30</v>
      </c>
      <c r="G1838" s="32" t="s">
        <v>47</v>
      </c>
      <c r="H1838" s="53"/>
      <c r="I1838" s="54">
        <v>1132</v>
      </c>
      <c r="J1838" s="53"/>
      <c r="K1838" s="54" t="str">
        <f t="shared" si="28"/>
        <v>***</v>
      </c>
    </row>
    <row r="1839" spans="1:11" x14ac:dyDescent="0.2">
      <c r="A1839" s="2" t="s">
        <v>23</v>
      </c>
      <c r="C1839" s="30"/>
      <c r="D1839" s="42"/>
      <c r="E1839" s="31" t="s">
        <v>901</v>
      </c>
      <c r="F1839" s="32"/>
      <c r="G1839" s="32"/>
      <c r="H1839" s="53">
        <v>10795</v>
      </c>
      <c r="I1839" s="54">
        <v>11615</v>
      </c>
      <c r="J1839" s="53"/>
      <c r="K1839" s="54">
        <f t="shared" si="28"/>
        <v>1.0759610930986567</v>
      </c>
    </row>
    <row r="1840" spans="1:11" hidden="1" x14ac:dyDescent="0.2">
      <c r="A1840" s="2" t="s">
        <v>23</v>
      </c>
      <c r="C1840" s="30"/>
      <c r="D1840" s="42"/>
      <c r="E1840" s="31"/>
      <c r="F1840" s="32" t="s">
        <v>902</v>
      </c>
      <c r="G1840" s="32" t="s">
        <v>47</v>
      </c>
      <c r="H1840" s="53"/>
      <c r="I1840" s="54">
        <v>11615</v>
      </c>
      <c r="J1840" s="53"/>
      <c r="K1840" s="54" t="str">
        <f t="shared" si="28"/>
        <v>***</v>
      </c>
    </row>
    <row r="1841" spans="1:11" x14ac:dyDescent="0.2">
      <c r="A1841" s="2" t="s">
        <v>19</v>
      </c>
      <c r="C1841" s="24" t="s">
        <v>1368</v>
      </c>
      <c r="D1841" s="40" t="s">
        <v>905</v>
      </c>
      <c r="E1841" s="25" t="s">
        <v>906</v>
      </c>
      <c r="F1841" s="26"/>
      <c r="G1841" s="26"/>
      <c r="H1841" s="49">
        <v>17689</v>
      </c>
      <c r="I1841" s="50">
        <v>19880</v>
      </c>
      <c r="J1841" s="49" t="s">
        <v>21</v>
      </c>
      <c r="K1841" s="50">
        <f t="shared" si="28"/>
        <v>1.1238622872971904</v>
      </c>
    </row>
    <row r="1842" spans="1:11" x14ac:dyDescent="0.2">
      <c r="A1842" s="2" t="s">
        <v>22</v>
      </c>
      <c r="C1842" s="27"/>
      <c r="D1842" s="41"/>
      <c r="E1842" s="28" t="s">
        <v>1365</v>
      </c>
      <c r="F1842" s="29"/>
      <c r="G1842" s="29"/>
      <c r="H1842" s="51">
        <v>17689</v>
      </c>
      <c r="I1842" s="52">
        <v>19880</v>
      </c>
      <c r="J1842" s="51"/>
      <c r="K1842" s="52">
        <f t="shared" si="28"/>
        <v>1.1238622872971904</v>
      </c>
    </row>
    <row r="1843" spans="1:11" x14ac:dyDescent="0.2">
      <c r="A1843" s="2" t="s">
        <v>23</v>
      </c>
      <c r="C1843" s="30"/>
      <c r="D1843" s="42"/>
      <c r="E1843" s="31" t="s">
        <v>29</v>
      </c>
      <c r="F1843" s="32"/>
      <c r="G1843" s="32"/>
      <c r="H1843" s="53">
        <v>1656</v>
      </c>
      <c r="I1843" s="54">
        <v>1656</v>
      </c>
      <c r="J1843" s="53"/>
      <c r="K1843" s="54">
        <f t="shared" si="28"/>
        <v>1</v>
      </c>
    </row>
    <row r="1844" spans="1:11" hidden="1" x14ac:dyDescent="0.2">
      <c r="A1844" s="2" t="s">
        <v>23</v>
      </c>
      <c r="C1844" s="30"/>
      <c r="D1844" s="42"/>
      <c r="E1844" s="31"/>
      <c r="F1844" s="32" t="s">
        <v>30</v>
      </c>
      <c r="G1844" s="32" t="s">
        <v>47</v>
      </c>
      <c r="H1844" s="53"/>
      <c r="I1844" s="54">
        <v>1656</v>
      </c>
      <c r="J1844" s="53"/>
      <c r="K1844" s="54" t="str">
        <f t="shared" si="28"/>
        <v>***</v>
      </c>
    </row>
    <row r="1845" spans="1:11" x14ac:dyDescent="0.2">
      <c r="A1845" s="2" t="s">
        <v>23</v>
      </c>
      <c r="C1845" s="30"/>
      <c r="D1845" s="42"/>
      <c r="E1845" s="31" t="s">
        <v>901</v>
      </c>
      <c r="F1845" s="32"/>
      <c r="G1845" s="32"/>
      <c r="H1845" s="53">
        <v>16033</v>
      </c>
      <c r="I1845" s="54">
        <v>18224</v>
      </c>
      <c r="J1845" s="53"/>
      <c r="K1845" s="54">
        <f t="shared" si="28"/>
        <v>1.1366556477265639</v>
      </c>
    </row>
    <row r="1846" spans="1:11" hidden="1" x14ac:dyDescent="0.2">
      <c r="A1846" s="2" t="s">
        <v>23</v>
      </c>
      <c r="C1846" s="30"/>
      <c r="D1846" s="42"/>
      <c r="E1846" s="31"/>
      <c r="F1846" s="32" t="s">
        <v>902</v>
      </c>
      <c r="G1846" s="32" t="s">
        <v>47</v>
      </c>
      <c r="H1846" s="53"/>
      <c r="I1846" s="54">
        <v>18224</v>
      </c>
      <c r="J1846" s="53"/>
      <c r="K1846" s="54" t="str">
        <f t="shared" si="28"/>
        <v>***</v>
      </c>
    </row>
    <row r="1847" spans="1:11" x14ac:dyDescent="0.2">
      <c r="A1847" s="2" t="s">
        <v>19</v>
      </c>
      <c r="C1847" s="24" t="s">
        <v>1369</v>
      </c>
      <c r="D1847" s="40" t="s">
        <v>905</v>
      </c>
      <c r="E1847" s="25" t="s">
        <v>906</v>
      </c>
      <c r="F1847" s="26"/>
      <c r="G1847" s="26"/>
      <c r="H1847" s="49">
        <v>11526</v>
      </c>
      <c r="I1847" s="50">
        <v>12578</v>
      </c>
      <c r="J1847" s="49" t="s">
        <v>21</v>
      </c>
      <c r="K1847" s="50">
        <f t="shared" si="28"/>
        <v>1.0912719069928856</v>
      </c>
    </row>
    <row r="1848" spans="1:11" x14ac:dyDescent="0.2">
      <c r="A1848" s="2" t="s">
        <v>22</v>
      </c>
      <c r="C1848" s="27"/>
      <c r="D1848" s="41"/>
      <c r="E1848" s="28" t="s">
        <v>1365</v>
      </c>
      <c r="F1848" s="29"/>
      <c r="G1848" s="29"/>
      <c r="H1848" s="51">
        <v>11526</v>
      </c>
      <c r="I1848" s="52">
        <v>12578</v>
      </c>
      <c r="J1848" s="51"/>
      <c r="K1848" s="52">
        <f t="shared" si="28"/>
        <v>1.0912719069928856</v>
      </c>
    </row>
    <row r="1849" spans="1:11" x14ac:dyDescent="0.2">
      <c r="A1849" s="2" t="s">
        <v>23</v>
      </c>
      <c r="C1849" s="30"/>
      <c r="D1849" s="42"/>
      <c r="E1849" s="31" t="s">
        <v>29</v>
      </c>
      <c r="F1849" s="32"/>
      <c r="G1849" s="32"/>
      <c r="H1849" s="53">
        <v>1089</v>
      </c>
      <c r="I1849" s="54">
        <v>1089</v>
      </c>
      <c r="J1849" s="53"/>
      <c r="K1849" s="54">
        <f t="shared" si="28"/>
        <v>1</v>
      </c>
    </row>
    <row r="1850" spans="1:11" hidden="1" x14ac:dyDescent="0.2">
      <c r="A1850" s="2" t="s">
        <v>23</v>
      </c>
      <c r="C1850" s="30"/>
      <c r="D1850" s="42"/>
      <c r="E1850" s="31"/>
      <c r="F1850" s="32" t="s">
        <v>30</v>
      </c>
      <c r="G1850" s="32" t="s">
        <v>47</v>
      </c>
      <c r="H1850" s="53"/>
      <c r="I1850" s="54">
        <v>1089</v>
      </c>
      <c r="J1850" s="53"/>
      <c r="K1850" s="54" t="str">
        <f t="shared" si="28"/>
        <v>***</v>
      </c>
    </row>
    <row r="1851" spans="1:11" x14ac:dyDescent="0.2">
      <c r="A1851" s="2" t="s">
        <v>23</v>
      </c>
      <c r="C1851" s="30"/>
      <c r="D1851" s="42"/>
      <c r="E1851" s="31" t="s">
        <v>901</v>
      </c>
      <c r="F1851" s="32"/>
      <c r="G1851" s="32"/>
      <c r="H1851" s="53">
        <v>10437</v>
      </c>
      <c r="I1851" s="54">
        <v>11489</v>
      </c>
      <c r="J1851" s="53"/>
      <c r="K1851" s="54">
        <f t="shared" si="28"/>
        <v>1.1007952476765355</v>
      </c>
    </row>
    <row r="1852" spans="1:11" hidden="1" x14ac:dyDescent="0.2">
      <c r="A1852" s="2" t="s">
        <v>23</v>
      </c>
      <c r="C1852" s="30"/>
      <c r="D1852" s="42"/>
      <c r="E1852" s="31"/>
      <c r="F1852" s="32" t="s">
        <v>902</v>
      </c>
      <c r="G1852" s="32" t="s">
        <v>47</v>
      </c>
      <c r="H1852" s="53"/>
      <c r="I1852" s="54">
        <v>11489</v>
      </c>
      <c r="J1852" s="53"/>
      <c r="K1852" s="54" t="str">
        <f t="shared" si="28"/>
        <v>***</v>
      </c>
    </row>
    <row r="1853" spans="1:11" x14ac:dyDescent="0.2">
      <c r="A1853" s="2" t="s">
        <v>19</v>
      </c>
      <c r="C1853" s="24" t="s">
        <v>1370</v>
      </c>
      <c r="D1853" s="40" t="s">
        <v>905</v>
      </c>
      <c r="E1853" s="25" t="s">
        <v>906</v>
      </c>
      <c r="F1853" s="26"/>
      <c r="G1853" s="26"/>
      <c r="H1853" s="49">
        <v>8082</v>
      </c>
      <c r="I1853" s="50">
        <v>9411</v>
      </c>
      <c r="J1853" s="49" t="s">
        <v>21</v>
      </c>
      <c r="K1853" s="50">
        <f t="shared" si="28"/>
        <v>1.1644394951744617</v>
      </c>
    </row>
    <row r="1854" spans="1:11" x14ac:dyDescent="0.2">
      <c r="A1854" s="2" t="s">
        <v>22</v>
      </c>
      <c r="C1854" s="27"/>
      <c r="D1854" s="41"/>
      <c r="E1854" s="28" t="s">
        <v>1365</v>
      </c>
      <c r="F1854" s="29"/>
      <c r="G1854" s="29"/>
      <c r="H1854" s="51">
        <v>8082</v>
      </c>
      <c r="I1854" s="52">
        <v>9411</v>
      </c>
      <c r="J1854" s="51"/>
      <c r="K1854" s="52">
        <f t="shared" si="28"/>
        <v>1.1644394951744617</v>
      </c>
    </row>
    <row r="1855" spans="1:11" x14ac:dyDescent="0.2">
      <c r="A1855" s="2" t="s">
        <v>23</v>
      </c>
      <c r="C1855" s="30"/>
      <c r="D1855" s="42"/>
      <c r="E1855" s="31" t="s">
        <v>29</v>
      </c>
      <c r="F1855" s="32"/>
      <c r="G1855" s="32"/>
      <c r="H1855" s="53">
        <v>931</v>
      </c>
      <c r="I1855" s="54">
        <v>931</v>
      </c>
      <c r="J1855" s="53"/>
      <c r="K1855" s="54">
        <f t="shared" si="28"/>
        <v>1</v>
      </c>
    </row>
    <row r="1856" spans="1:11" hidden="1" x14ac:dyDescent="0.2">
      <c r="A1856" s="2" t="s">
        <v>23</v>
      </c>
      <c r="C1856" s="30"/>
      <c r="D1856" s="42"/>
      <c r="E1856" s="31"/>
      <c r="F1856" s="32" t="s">
        <v>30</v>
      </c>
      <c r="G1856" s="32" t="s">
        <v>47</v>
      </c>
      <c r="H1856" s="53"/>
      <c r="I1856" s="54">
        <v>931</v>
      </c>
      <c r="J1856" s="53"/>
      <c r="K1856" s="54" t="str">
        <f t="shared" si="28"/>
        <v>***</v>
      </c>
    </row>
    <row r="1857" spans="1:11" x14ac:dyDescent="0.2">
      <c r="A1857" s="2" t="s">
        <v>23</v>
      </c>
      <c r="C1857" s="30"/>
      <c r="D1857" s="42"/>
      <c r="E1857" s="31" t="s">
        <v>901</v>
      </c>
      <c r="F1857" s="32"/>
      <c r="G1857" s="32"/>
      <c r="H1857" s="53">
        <v>7151</v>
      </c>
      <c r="I1857" s="54">
        <v>8480</v>
      </c>
      <c r="J1857" s="53"/>
      <c r="K1857" s="54">
        <f t="shared" si="28"/>
        <v>1.1858481331282338</v>
      </c>
    </row>
    <row r="1858" spans="1:11" hidden="1" x14ac:dyDescent="0.2">
      <c r="A1858" s="2" t="s">
        <v>23</v>
      </c>
      <c r="C1858" s="30"/>
      <c r="D1858" s="42"/>
      <c r="E1858" s="31"/>
      <c r="F1858" s="32" t="s">
        <v>902</v>
      </c>
      <c r="G1858" s="32" t="s">
        <v>47</v>
      </c>
      <c r="H1858" s="53"/>
      <c r="I1858" s="54">
        <v>8480</v>
      </c>
      <c r="J1858" s="53"/>
      <c r="K1858" s="54" t="str">
        <f t="shared" si="28"/>
        <v>***</v>
      </c>
    </row>
    <row r="1859" spans="1:11" x14ac:dyDescent="0.2">
      <c r="A1859" s="2" t="s">
        <v>19</v>
      </c>
      <c r="C1859" s="24" t="s">
        <v>1371</v>
      </c>
      <c r="D1859" s="40" t="s">
        <v>905</v>
      </c>
      <c r="E1859" s="25" t="s">
        <v>906</v>
      </c>
      <c r="F1859" s="26"/>
      <c r="G1859" s="26"/>
      <c r="H1859" s="49">
        <v>10539</v>
      </c>
      <c r="I1859" s="50">
        <v>11490</v>
      </c>
      <c r="J1859" s="49" t="s">
        <v>21</v>
      </c>
      <c r="K1859" s="50">
        <f t="shared" si="28"/>
        <v>1.090236265300313</v>
      </c>
    </row>
    <row r="1860" spans="1:11" x14ac:dyDescent="0.2">
      <c r="A1860" s="2" t="s">
        <v>22</v>
      </c>
      <c r="C1860" s="27"/>
      <c r="D1860" s="41"/>
      <c r="E1860" s="28" t="s">
        <v>1365</v>
      </c>
      <c r="F1860" s="29"/>
      <c r="G1860" s="29"/>
      <c r="H1860" s="51">
        <v>10539</v>
      </c>
      <c r="I1860" s="52">
        <v>11490</v>
      </c>
      <c r="J1860" s="51"/>
      <c r="K1860" s="52">
        <f t="shared" si="28"/>
        <v>1.090236265300313</v>
      </c>
    </row>
    <row r="1861" spans="1:11" x14ac:dyDescent="0.2">
      <c r="A1861" s="2" t="s">
        <v>23</v>
      </c>
      <c r="C1861" s="30"/>
      <c r="D1861" s="42"/>
      <c r="E1861" s="31" t="s">
        <v>29</v>
      </c>
      <c r="F1861" s="32"/>
      <c r="G1861" s="32"/>
      <c r="H1861" s="53">
        <v>1174</v>
      </c>
      <c r="I1861" s="54">
        <v>1174</v>
      </c>
      <c r="J1861" s="53"/>
      <c r="K1861" s="54">
        <f t="shared" si="28"/>
        <v>1</v>
      </c>
    </row>
    <row r="1862" spans="1:11" hidden="1" x14ac:dyDescent="0.2">
      <c r="A1862" s="2" t="s">
        <v>23</v>
      </c>
      <c r="C1862" s="30"/>
      <c r="D1862" s="42"/>
      <c r="E1862" s="31"/>
      <c r="F1862" s="32" t="s">
        <v>30</v>
      </c>
      <c r="G1862" s="32" t="s">
        <v>47</v>
      </c>
      <c r="H1862" s="53"/>
      <c r="I1862" s="54">
        <v>1174</v>
      </c>
      <c r="J1862" s="53"/>
      <c r="K1862" s="54" t="str">
        <f t="shared" si="28"/>
        <v>***</v>
      </c>
    </row>
    <row r="1863" spans="1:11" x14ac:dyDescent="0.2">
      <c r="A1863" s="2" t="s">
        <v>23</v>
      </c>
      <c r="C1863" s="30"/>
      <c r="D1863" s="42"/>
      <c r="E1863" s="31" t="s">
        <v>901</v>
      </c>
      <c r="F1863" s="32"/>
      <c r="G1863" s="32"/>
      <c r="H1863" s="53">
        <v>9365</v>
      </c>
      <c r="I1863" s="54">
        <v>10316</v>
      </c>
      <c r="J1863" s="53"/>
      <c r="K1863" s="54">
        <f t="shared" si="28"/>
        <v>1.1015483182060866</v>
      </c>
    </row>
    <row r="1864" spans="1:11" hidden="1" x14ac:dyDescent="0.2">
      <c r="A1864" s="2" t="s">
        <v>23</v>
      </c>
      <c r="C1864" s="30"/>
      <c r="D1864" s="42"/>
      <c r="E1864" s="31"/>
      <c r="F1864" s="32" t="s">
        <v>902</v>
      </c>
      <c r="G1864" s="32" t="s">
        <v>47</v>
      </c>
      <c r="H1864" s="53"/>
      <c r="I1864" s="54">
        <v>10316</v>
      </c>
      <c r="J1864" s="53"/>
      <c r="K1864" s="54" t="str">
        <f t="shared" si="28"/>
        <v>***</v>
      </c>
    </row>
    <row r="1865" spans="1:11" x14ac:dyDescent="0.2">
      <c r="A1865" s="2" t="s">
        <v>19</v>
      </c>
      <c r="C1865" s="24" t="s">
        <v>1372</v>
      </c>
      <c r="D1865" s="40" t="s">
        <v>898</v>
      </c>
      <c r="E1865" s="25" t="s">
        <v>899</v>
      </c>
      <c r="F1865" s="26"/>
      <c r="G1865" s="26"/>
      <c r="H1865" s="49">
        <v>1401</v>
      </c>
      <c r="I1865" s="50">
        <v>1603</v>
      </c>
      <c r="J1865" s="49" t="s">
        <v>21</v>
      </c>
      <c r="K1865" s="50">
        <f t="shared" si="28"/>
        <v>1.14418272662384</v>
      </c>
    </row>
    <row r="1866" spans="1:11" x14ac:dyDescent="0.2">
      <c r="A1866" s="2" t="s">
        <v>22</v>
      </c>
      <c r="C1866" s="27"/>
      <c r="D1866" s="41"/>
      <c r="E1866" s="28" t="s">
        <v>1373</v>
      </c>
      <c r="F1866" s="29"/>
      <c r="G1866" s="29"/>
      <c r="H1866" s="51">
        <v>1401</v>
      </c>
      <c r="I1866" s="52">
        <v>1603</v>
      </c>
      <c r="J1866" s="51"/>
      <c r="K1866" s="52">
        <f t="shared" si="28"/>
        <v>1.14418272662384</v>
      </c>
    </row>
    <row r="1867" spans="1:11" x14ac:dyDescent="0.2">
      <c r="A1867" s="2" t="s">
        <v>23</v>
      </c>
      <c r="C1867" s="30"/>
      <c r="D1867" s="42"/>
      <c r="E1867" s="31" t="s">
        <v>901</v>
      </c>
      <c r="F1867" s="32"/>
      <c r="G1867" s="32"/>
      <c r="H1867" s="53">
        <v>1401</v>
      </c>
      <c r="I1867" s="54">
        <v>1603</v>
      </c>
      <c r="J1867" s="53"/>
      <c r="K1867" s="54">
        <f t="shared" si="28"/>
        <v>1.14418272662384</v>
      </c>
    </row>
    <row r="1868" spans="1:11" hidden="1" x14ac:dyDescent="0.2">
      <c r="A1868" s="2" t="s">
        <v>23</v>
      </c>
      <c r="C1868" s="30"/>
      <c r="D1868" s="42"/>
      <c r="E1868" s="31"/>
      <c r="F1868" s="32" t="s">
        <v>902</v>
      </c>
      <c r="G1868" s="32" t="s">
        <v>903</v>
      </c>
      <c r="H1868" s="53"/>
      <c r="I1868" s="54">
        <v>1603</v>
      </c>
      <c r="J1868" s="53"/>
      <c r="K1868" s="54" t="str">
        <f t="shared" si="28"/>
        <v>***</v>
      </c>
    </row>
    <row r="1869" spans="1:11" x14ac:dyDescent="0.2">
      <c r="A1869" s="2" t="s">
        <v>19</v>
      </c>
      <c r="C1869" s="24" t="s">
        <v>1374</v>
      </c>
      <c r="D1869" s="40" t="s">
        <v>905</v>
      </c>
      <c r="E1869" s="25" t="s">
        <v>906</v>
      </c>
      <c r="F1869" s="26"/>
      <c r="G1869" s="26"/>
      <c r="H1869" s="49">
        <v>42782</v>
      </c>
      <c r="I1869" s="50">
        <v>47261</v>
      </c>
      <c r="J1869" s="49" t="s">
        <v>21</v>
      </c>
      <c r="K1869" s="50">
        <f t="shared" si="28"/>
        <v>1.1046935627132906</v>
      </c>
    </row>
    <row r="1870" spans="1:11" x14ac:dyDescent="0.2">
      <c r="A1870" s="2" t="s">
        <v>22</v>
      </c>
      <c r="C1870" s="27"/>
      <c r="D1870" s="41"/>
      <c r="E1870" s="28" t="s">
        <v>980</v>
      </c>
      <c r="F1870" s="29"/>
      <c r="G1870" s="29"/>
      <c r="H1870" s="51">
        <v>42782</v>
      </c>
      <c r="I1870" s="52">
        <v>47261</v>
      </c>
      <c r="J1870" s="51"/>
      <c r="K1870" s="52">
        <f t="shared" ref="K1870:K1933" si="29">IF(H1870=0,"***",I1870/H1870)</f>
        <v>1.1046935627132906</v>
      </c>
    </row>
    <row r="1871" spans="1:11" x14ac:dyDescent="0.2">
      <c r="A1871" s="2" t="s">
        <v>23</v>
      </c>
      <c r="C1871" s="30"/>
      <c r="D1871" s="42"/>
      <c r="E1871" s="31" t="s">
        <v>29</v>
      </c>
      <c r="F1871" s="32"/>
      <c r="G1871" s="32"/>
      <c r="H1871" s="53">
        <v>7441</v>
      </c>
      <c r="I1871" s="54">
        <v>7941</v>
      </c>
      <c r="J1871" s="53"/>
      <c r="K1871" s="54">
        <f t="shared" si="29"/>
        <v>1.0671952694530304</v>
      </c>
    </row>
    <row r="1872" spans="1:11" hidden="1" x14ac:dyDescent="0.2">
      <c r="A1872" s="2" t="s">
        <v>23</v>
      </c>
      <c r="C1872" s="30"/>
      <c r="D1872" s="42"/>
      <c r="E1872" s="31"/>
      <c r="F1872" s="32" t="s">
        <v>30</v>
      </c>
      <c r="G1872" s="32" t="s">
        <v>47</v>
      </c>
      <c r="H1872" s="53"/>
      <c r="I1872" s="54">
        <v>7941</v>
      </c>
      <c r="J1872" s="53"/>
      <c r="K1872" s="54" t="str">
        <f t="shared" si="29"/>
        <v>***</v>
      </c>
    </row>
    <row r="1873" spans="1:11" x14ac:dyDescent="0.2">
      <c r="A1873" s="2" t="s">
        <v>23</v>
      </c>
      <c r="C1873" s="30"/>
      <c r="D1873" s="42"/>
      <c r="E1873" s="31" t="s">
        <v>901</v>
      </c>
      <c r="F1873" s="32"/>
      <c r="G1873" s="32"/>
      <c r="H1873" s="53">
        <v>35341</v>
      </c>
      <c r="I1873" s="54">
        <v>39320</v>
      </c>
      <c r="J1873" s="53"/>
      <c r="K1873" s="54">
        <f t="shared" si="29"/>
        <v>1.1125887779066805</v>
      </c>
    </row>
    <row r="1874" spans="1:11" hidden="1" x14ac:dyDescent="0.2">
      <c r="A1874" s="2" t="s">
        <v>23</v>
      </c>
      <c r="C1874" s="30"/>
      <c r="D1874" s="42"/>
      <c r="E1874" s="31"/>
      <c r="F1874" s="32" t="s">
        <v>902</v>
      </c>
      <c r="G1874" s="32" t="s">
        <v>47</v>
      </c>
      <c r="H1874" s="53"/>
      <c r="I1874" s="54">
        <v>39320</v>
      </c>
      <c r="J1874" s="53"/>
      <c r="K1874" s="54" t="str">
        <f t="shared" si="29"/>
        <v>***</v>
      </c>
    </row>
    <row r="1875" spans="1:11" x14ac:dyDescent="0.2">
      <c r="A1875" s="2" t="s">
        <v>19</v>
      </c>
      <c r="C1875" s="24" t="s">
        <v>1375</v>
      </c>
      <c r="D1875" s="40" t="s">
        <v>905</v>
      </c>
      <c r="E1875" s="25" t="s">
        <v>906</v>
      </c>
      <c r="F1875" s="26"/>
      <c r="G1875" s="26"/>
      <c r="H1875" s="49">
        <v>66540</v>
      </c>
      <c r="I1875" s="50">
        <v>90898</v>
      </c>
      <c r="J1875" s="49" t="s">
        <v>21</v>
      </c>
      <c r="K1875" s="50">
        <f t="shared" si="29"/>
        <v>1.3660655244965434</v>
      </c>
    </row>
    <row r="1876" spans="1:11" x14ac:dyDescent="0.2">
      <c r="A1876" s="2" t="s">
        <v>22</v>
      </c>
      <c r="C1876" s="27"/>
      <c r="D1876" s="41"/>
      <c r="E1876" s="28" t="s">
        <v>907</v>
      </c>
      <c r="F1876" s="29"/>
      <c r="G1876" s="29"/>
      <c r="H1876" s="51">
        <v>66540</v>
      </c>
      <c r="I1876" s="52">
        <v>90898</v>
      </c>
      <c r="J1876" s="51"/>
      <c r="K1876" s="52">
        <f t="shared" si="29"/>
        <v>1.3660655244965434</v>
      </c>
    </row>
    <row r="1877" spans="1:11" x14ac:dyDescent="0.2">
      <c r="A1877" s="2" t="s">
        <v>23</v>
      </c>
      <c r="C1877" s="30"/>
      <c r="D1877" s="42"/>
      <c r="E1877" s="31" t="s">
        <v>29</v>
      </c>
      <c r="F1877" s="32"/>
      <c r="G1877" s="32"/>
      <c r="H1877" s="53">
        <v>13399</v>
      </c>
      <c r="I1877" s="54">
        <v>16608</v>
      </c>
      <c r="J1877" s="53"/>
      <c r="K1877" s="54">
        <f t="shared" si="29"/>
        <v>1.2394954847376669</v>
      </c>
    </row>
    <row r="1878" spans="1:11" hidden="1" x14ac:dyDescent="0.2">
      <c r="A1878" s="2" t="s">
        <v>23</v>
      </c>
      <c r="C1878" s="30"/>
      <c r="D1878" s="42"/>
      <c r="E1878" s="31"/>
      <c r="F1878" s="32" t="s">
        <v>30</v>
      </c>
      <c r="G1878" s="32" t="s">
        <v>47</v>
      </c>
      <c r="H1878" s="53"/>
      <c r="I1878" s="54">
        <v>16608</v>
      </c>
      <c r="J1878" s="53"/>
      <c r="K1878" s="54" t="str">
        <f t="shared" si="29"/>
        <v>***</v>
      </c>
    </row>
    <row r="1879" spans="1:11" x14ac:dyDescent="0.2">
      <c r="A1879" s="2" t="s">
        <v>23</v>
      </c>
      <c r="C1879" s="30"/>
      <c r="D1879" s="42"/>
      <c r="E1879" s="31" t="s">
        <v>901</v>
      </c>
      <c r="F1879" s="32"/>
      <c r="G1879" s="32"/>
      <c r="H1879" s="53">
        <v>53141</v>
      </c>
      <c r="I1879" s="54">
        <v>74290</v>
      </c>
      <c r="J1879" s="53"/>
      <c r="K1879" s="54">
        <f t="shared" si="29"/>
        <v>1.3979789616303795</v>
      </c>
    </row>
    <row r="1880" spans="1:11" hidden="1" x14ac:dyDescent="0.2">
      <c r="A1880" s="2" t="s">
        <v>23</v>
      </c>
      <c r="C1880" s="30"/>
      <c r="D1880" s="42"/>
      <c r="E1880" s="31"/>
      <c r="F1880" s="32" t="s">
        <v>902</v>
      </c>
      <c r="G1880" s="32" t="s">
        <v>47</v>
      </c>
      <c r="H1880" s="53"/>
      <c r="I1880" s="54">
        <v>74290</v>
      </c>
      <c r="J1880" s="53"/>
      <c r="K1880" s="54" t="str">
        <f t="shared" si="29"/>
        <v>***</v>
      </c>
    </row>
    <row r="1881" spans="1:11" x14ac:dyDescent="0.2">
      <c r="A1881" s="2" t="s">
        <v>19</v>
      </c>
      <c r="C1881" s="24" t="s">
        <v>1376</v>
      </c>
      <c r="D1881" s="40" t="s">
        <v>905</v>
      </c>
      <c r="E1881" s="25" t="s">
        <v>906</v>
      </c>
      <c r="F1881" s="26"/>
      <c r="G1881" s="26"/>
      <c r="H1881" s="49">
        <v>45826</v>
      </c>
      <c r="I1881" s="50">
        <v>50319</v>
      </c>
      <c r="J1881" s="49" t="s">
        <v>21</v>
      </c>
      <c r="K1881" s="50">
        <f t="shared" si="29"/>
        <v>1.0980447780735827</v>
      </c>
    </row>
    <row r="1882" spans="1:11" x14ac:dyDescent="0.2">
      <c r="A1882" s="2" t="s">
        <v>22</v>
      </c>
      <c r="C1882" s="27"/>
      <c r="D1882" s="41"/>
      <c r="E1882" s="28" t="s">
        <v>907</v>
      </c>
      <c r="F1882" s="29"/>
      <c r="G1882" s="29"/>
      <c r="H1882" s="51">
        <v>45826</v>
      </c>
      <c r="I1882" s="52">
        <v>50319</v>
      </c>
      <c r="J1882" s="51"/>
      <c r="K1882" s="52">
        <f t="shared" si="29"/>
        <v>1.0980447780735827</v>
      </c>
    </row>
    <row r="1883" spans="1:11" x14ac:dyDescent="0.2">
      <c r="A1883" s="2" t="s">
        <v>23</v>
      </c>
      <c r="C1883" s="30"/>
      <c r="D1883" s="42"/>
      <c r="E1883" s="31" t="s">
        <v>29</v>
      </c>
      <c r="F1883" s="32"/>
      <c r="G1883" s="32"/>
      <c r="H1883" s="53">
        <v>9145</v>
      </c>
      <c r="I1883" s="54">
        <v>9145</v>
      </c>
      <c r="J1883" s="53"/>
      <c r="K1883" s="54">
        <f t="shared" si="29"/>
        <v>1</v>
      </c>
    </row>
    <row r="1884" spans="1:11" hidden="1" x14ac:dyDescent="0.2">
      <c r="A1884" s="2" t="s">
        <v>23</v>
      </c>
      <c r="C1884" s="30"/>
      <c r="D1884" s="42"/>
      <c r="E1884" s="31"/>
      <c r="F1884" s="32" t="s">
        <v>30</v>
      </c>
      <c r="G1884" s="32" t="s">
        <v>47</v>
      </c>
      <c r="H1884" s="53"/>
      <c r="I1884" s="54">
        <v>9145</v>
      </c>
      <c r="J1884" s="53"/>
      <c r="K1884" s="54" t="str">
        <f t="shared" si="29"/>
        <v>***</v>
      </c>
    </row>
    <row r="1885" spans="1:11" x14ac:dyDescent="0.2">
      <c r="A1885" s="2" t="s">
        <v>23</v>
      </c>
      <c r="C1885" s="30"/>
      <c r="D1885" s="42"/>
      <c r="E1885" s="31" t="s">
        <v>901</v>
      </c>
      <c r="F1885" s="32"/>
      <c r="G1885" s="32"/>
      <c r="H1885" s="53">
        <v>36681</v>
      </c>
      <c r="I1885" s="54">
        <v>41174</v>
      </c>
      <c r="J1885" s="53"/>
      <c r="K1885" s="54">
        <f t="shared" si="29"/>
        <v>1.122488481775306</v>
      </c>
    </row>
    <row r="1886" spans="1:11" hidden="1" x14ac:dyDescent="0.2">
      <c r="A1886" s="2" t="s">
        <v>23</v>
      </c>
      <c r="C1886" s="30"/>
      <c r="D1886" s="42"/>
      <c r="E1886" s="31"/>
      <c r="F1886" s="32" t="s">
        <v>902</v>
      </c>
      <c r="G1886" s="32" t="s">
        <v>47</v>
      </c>
      <c r="H1886" s="53"/>
      <c r="I1886" s="54">
        <v>41174</v>
      </c>
      <c r="J1886" s="53"/>
      <c r="K1886" s="54" t="str">
        <f t="shared" si="29"/>
        <v>***</v>
      </c>
    </row>
    <row r="1887" spans="1:11" x14ac:dyDescent="0.2">
      <c r="A1887" s="2" t="s">
        <v>19</v>
      </c>
      <c r="C1887" s="24" t="s">
        <v>1377</v>
      </c>
      <c r="D1887" s="40" t="s">
        <v>905</v>
      </c>
      <c r="E1887" s="25" t="s">
        <v>906</v>
      </c>
      <c r="F1887" s="26"/>
      <c r="G1887" s="26"/>
      <c r="H1887" s="49">
        <v>25895</v>
      </c>
      <c r="I1887" s="50">
        <v>28481</v>
      </c>
      <c r="J1887" s="49" t="s">
        <v>21</v>
      </c>
      <c r="K1887" s="50">
        <f t="shared" si="29"/>
        <v>1.0998648387719636</v>
      </c>
    </row>
    <row r="1888" spans="1:11" x14ac:dyDescent="0.2">
      <c r="A1888" s="2" t="s">
        <v>22</v>
      </c>
      <c r="C1888" s="27"/>
      <c r="D1888" s="41"/>
      <c r="E1888" s="28" t="s">
        <v>907</v>
      </c>
      <c r="F1888" s="29"/>
      <c r="G1888" s="29"/>
      <c r="H1888" s="51">
        <v>25895</v>
      </c>
      <c r="I1888" s="52">
        <v>28481</v>
      </c>
      <c r="J1888" s="51"/>
      <c r="K1888" s="52">
        <f t="shared" si="29"/>
        <v>1.0998648387719636</v>
      </c>
    </row>
    <row r="1889" spans="1:11" x14ac:dyDescent="0.2">
      <c r="A1889" s="2" t="s">
        <v>23</v>
      </c>
      <c r="C1889" s="30"/>
      <c r="D1889" s="42"/>
      <c r="E1889" s="31" t="s">
        <v>29</v>
      </c>
      <c r="F1889" s="32"/>
      <c r="G1889" s="32"/>
      <c r="H1889" s="53">
        <v>3021</v>
      </c>
      <c r="I1889" s="54">
        <v>3021</v>
      </c>
      <c r="J1889" s="53"/>
      <c r="K1889" s="54">
        <f t="shared" si="29"/>
        <v>1</v>
      </c>
    </row>
    <row r="1890" spans="1:11" hidden="1" x14ac:dyDescent="0.2">
      <c r="A1890" s="2" t="s">
        <v>23</v>
      </c>
      <c r="C1890" s="30"/>
      <c r="D1890" s="42"/>
      <c r="E1890" s="31"/>
      <c r="F1890" s="32" t="s">
        <v>30</v>
      </c>
      <c r="G1890" s="32" t="s">
        <v>47</v>
      </c>
      <c r="H1890" s="53"/>
      <c r="I1890" s="54">
        <v>3021</v>
      </c>
      <c r="J1890" s="53"/>
      <c r="K1890" s="54" t="str">
        <f t="shared" si="29"/>
        <v>***</v>
      </c>
    </row>
    <row r="1891" spans="1:11" x14ac:dyDescent="0.2">
      <c r="A1891" s="2" t="s">
        <v>23</v>
      </c>
      <c r="C1891" s="30"/>
      <c r="D1891" s="42"/>
      <c r="E1891" s="31" t="s">
        <v>901</v>
      </c>
      <c r="F1891" s="32"/>
      <c r="G1891" s="32"/>
      <c r="H1891" s="53">
        <v>22874</v>
      </c>
      <c r="I1891" s="54">
        <v>25460</v>
      </c>
      <c r="J1891" s="53"/>
      <c r="K1891" s="54">
        <f t="shared" si="29"/>
        <v>1.1130541225845938</v>
      </c>
    </row>
    <row r="1892" spans="1:11" hidden="1" x14ac:dyDescent="0.2">
      <c r="A1892" s="2" t="s">
        <v>23</v>
      </c>
      <c r="C1892" s="30"/>
      <c r="D1892" s="42"/>
      <c r="E1892" s="31"/>
      <c r="F1892" s="32" t="s">
        <v>902</v>
      </c>
      <c r="G1892" s="32" t="s">
        <v>47</v>
      </c>
      <c r="H1892" s="53"/>
      <c r="I1892" s="54">
        <v>25460</v>
      </c>
      <c r="J1892" s="53"/>
      <c r="K1892" s="54" t="str">
        <f t="shared" si="29"/>
        <v>***</v>
      </c>
    </row>
    <row r="1893" spans="1:11" x14ac:dyDescent="0.2">
      <c r="A1893" s="2" t="s">
        <v>19</v>
      </c>
      <c r="C1893" s="24" t="s">
        <v>1378</v>
      </c>
      <c r="D1893" s="40" t="s">
        <v>905</v>
      </c>
      <c r="E1893" s="25" t="s">
        <v>906</v>
      </c>
      <c r="F1893" s="26"/>
      <c r="G1893" s="26"/>
      <c r="H1893" s="49">
        <v>39674</v>
      </c>
      <c r="I1893" s="50">
        <v>46136</v>
      </c>
      <c r="J1893" s="49" t="s">
        <v>21</v>
      </c>
      <c r="K1893" s="50">
        <f t="shared" si="29"/>
        <v>1.1628774512275042</v>
      </c>
    </row>
    <row r="1894" spans="1:11" x14ac:dyDescent="0.2">
      <c r="A1894" s="2" t="s">
        <v>22</v>
      </c>
      <c r="C1894" s="27"/>
      <c r="D1894" s="41"/>
      <c r="E1894" s="28" t="s">
        <v>907</v>
      </c>
      <c r="F1894" s="29"/>
      <c r="G1894" s="29"/>
      <c r="H1894" s="51">
        <v>39674</v>
      </c>
      <c r="I1894" s="52">
        <v>46136</v>
      </c>
      <c r="J1894" s="51"/>
      <c r="K1894" s="52">
        <f t="shared" si="29"/>
        <v>1.1628774512275042</v>
      </c>
    </row>
    <row r="1895" spans="1:11" x14ac:dyDescent="0.2">
      <c r="A1895" s="2" t="s">
        <v>23</v>
      </c>
      <c r="C1895" s="30"/>
      <c r="D1895" s="42"/>
      <c r="E1895" s="31" t="s">
        <v>29</v>
      </c>
      <c r="F1895" s="32"/>
      <c r="G1895" s="32"/>
      <c r="H1895" s="53">
        <v>6494</v>
      </c>
      <c r="I1895" s="54">
        <v>7494</v>
      </c>
      <c r="J1895" s="53"/>
      <c r="K1895" s="54">
        <f t="shared" si="29"/>
        <v>1.1539882968894364</v>
      </c>
    </row>
    <row r="1896" spans="1:11" hidden="1" x14ac:dyDescent="0.2">
      <c r="A1896" s="2" t="s">
        <v>23</v>
      </c>
      <c r="C1896" s="30"/>
      <c r="D1896" s="42"/>
      <c r="E1896" s="31"/>
      <c r="F1896" s="32" t="s">
        <v>30</v>
      </c>
      <c r="G1896" s="32" t="s">
        <v>47</v>
      </c>
      <c r="H1896" s="53"/>
      <c r="I1896" s="54">
        <v>7494</v>
      </c>
      <c r="J1896" s="53"/>
      <c r="K1896" s="54" t="str">
        <f t="shared" si="29"/>
        <v>***</v>
      </c>
    </row>
    <row r="1897" spans="1:11" x14ac:dyDescent="0.2">
      <c r="A1897" s="2" t="s">
        <v>23</v>
      </c>
      <c r="C1897" s="30"/>
      <c r="D1897" s="42"/>
      <c r="E1897" s="31" t="s">
        <v>901</v>
      </c>
      <c r="F1897" s="32"/>
      <c r="G1897" s="32"/>
      <c r="H1897" s="53">
        <v>33180</v>
      </c>
      <c r="I1897" s="54">
        <v>38642</v>
      </c>
      <c r="J1897" s="53"/>
      <c r="K1897" s="54">
        <f t="shared" si="29"/>
        <v>1.1646172393007836</v>
      </c>
    </row>
    <row r="1898" spans="1:11" hidden="1" x14ac:dyDescent="0.2">
      <c r="A1898" s="2" t="s">
        <v>23</v>
      </c>
      <c r="C1898" s="30"/>
      <c r="D1898" s="42"/>
      <c r="E1898" s="31"/>
      <c r="F1898" s="32" t="s">
        <v>902</v>
      </c>
      <c r="G1898" s="32" t="s">
        <v>47</v>
      </c>
      <c r="H1898" s="53"/>
      <c r="I1898" s="54">
        <v>38642</v>
      </c>
      <c r="J1898" s="53"/>
      <c r="K1898" s="54" t="str">
        <f t="shared" si="29"/>
        <v>***</v>
      </c>
    </row>
    <row r="1899" spans="1:11" x14ac:dyDescent="0.2">
      <c r="A1899" s="2" t="s">
        <v>19</v>
      </c>
      <c r="C1899" s="24" t="s">
        <v>1379</v>
      </c>
      <c r="D1899" s="40" t="s">
        <v>905</v>
      </c>
      <c r="E1899" s="25" t="s">
        <v>906</v>
      </c>
      <c r="F1899" s="26"/>
      <c r="G1899" s="26"/>
      <c r="H1899" s="49">
        <v>22727</v>
      </c>
      <c r="I1899" s="50">
        <v>24666</v>
      </c>
      <c r="J1899" s="49" t="s">
        <v>21</v>
      </c>
      <c r="K1899" s="50">
        <f t="shared" si="29"/>
        <v>1.0853170238042857</v>
      </c>
    </row>
    <row r="1900" spans="1:11" x14ac:dyDescent="0.2">
      <c r="A1900" s="2" t="s">
        <v>22</v>
      </c>
      <c r="C1900" s="27"/>
      <c r="D1900" s="41"/>
      <c r="E1900" s="28" t="s">
        <v>907</v>
      </c>
      <c r="F1900" s="29"/>
      <c r="G1900" s="29"/>
      <c r="H1900" s="51">
        <v>22727</v>
      </c>
      <c r="I1900" s="52">
        <v>24666</v>
      </c>
      <c r="J1900" s="51"/>
      <c r="K1900" s="52">
        <f t="shared" si="29"/>
        <v>1.0853170238042857</v>
      </c>
    </row>
    <row r="1901" spans="1:11" x14ac:dyDescent="0.2">
      <c r="A1901" s="2" t="s">
        <v>23</v>
      </c>
      <c r="C1901" s="30"/>
      <c r="D1901" s="42"/>
      <c r="E1901" s="31" t="s">
        <v>29</v>
      </c>
      <c r="F1901" s="32"/>
      <c r="G1901" s="32"/>
      <c r="H1901" s="53">
        <v>4179</v>
      </c>
      <c r="I1901" s="54">
        <v>4179</v>
      </c>
      <c r="J1901" s="53"/>
      <c r="K1901" s="54">
        <f t="shared" si="29"/>
        <v>1</v>
      </c>
    </row>
    <row r="1902" spans="1:11" hidden="1" x14ac:dyDescent="0.2">
      <c r="A1902" s="2" t="s">
        <v>23</v>
      </c>
      <c r="C1902" s="30"/>
      <c r="D1902" s="42"/>
      <c r="E1902" s="31"/>
      <c r="F1902" s="32" t="s">
        <v>30</v>
      </c>
      <c r="G1902" s="32" t="s">
        <v>47</v>
      </c>
      <c r="H1902" s="53"/>
      <c r="I1902" s="54">
        <v>4179</v>
      </c>
      <c r="J1902" s="53"/>
      <c r="K1902" s="54" t="str">
        <f t="shared" si="29"/>
        <v>***</v>
      </c>
    </row>
    <row r="1903" spans="1:11" x14ac:dyDescent="0.2">
      <c r="A1903" s="2" t="s">
        <v>23</v>
      </c>
      <c r="C1903" s="30"/>
      <c r="D1903" s="42"/>
      <c r="E1903" s="31" t="s">
        <v>901</v>
      </c>
      <c r="F1903" s="32"/>
      <c r="G1903" s="32"/>
      <c r="H1903" s="53">
        <v>18548</v>
      </c>
      <c r="I1903" s="54">
        <v>20487</v>
      </c>
      <c r="J1903" s="53"/>
      <c r="K1903" s="54">
        <f t="shared" si="29"/>
        <v>1.1045395729997844</v>
      </c>
    </row>
    <row r="1904" spans="1:11" hidden="1" x14ac:dyDescent="0.2">
      <c r="A1904" s="2" t="s">
        <v>23</v>
      </c>
      <c r="C1904" s="30"/>
      <c r="D1904" s="42"/>
      <c r="E1904" s="31"/>
      <c r="F1904" s="32" t="s">
        <v>902</v>
      </c>
      <c r="G1904" s="32" t="s">
        <v>47</v>
      </c>
      <c r="H1904" s="53"/>
      <c r="I1904" s="54">
        <v>20487</v>
      </c>
      <c r="J1904" s="53"/>
      <c r="K1904" s="54" t="str">
        <f t="shared" si="29"/>
        <v>***</v>
      </c>
    </row>
    <row r="1905" spans="1:11" x14ac:dyDescent="0.2">
      <c r="A1905" s="2" t="s">
        <v>19</v>
      </c>
      <c r="C1905" s="24" t="s">
        <v>1380</v>
      </c>
      <c r="D1905" s="40" t="s">
        <v>905</v>
      </c>
      <c r="E1905" s="25" t="s">
        <v>906</v>
      </c>
      <c r="F1905" s="26"/>
      <c r="G1905" s="26"/>
      <c r="H1905" s="49">
        <v>34790</v>
      </c>
      <c r="I1905" s="50">
        <v>39386</v>
      </c>
      <c r="J1905" s="49" t="s">
        <v>21</v>
      </c>
      <c r="K1905" s="50">
        <f t="shared" si="29"/>
        <v>1.1321069272779534</v>
      </c>
    </row>
    <row r="1906" spans="1:11" x14ac:dyDescent="0.2">
      <c r="A1906" s="2" t="s">
        <v>22</v>
      </c>
      <c r="C1906" s="27"/>
      <c r="D1906" s="41"/>
      <c r="E1906" s="28" t="s">
        <v>907</v>
      </c>
      <c r="F1906" s="29"/>
      <c r="G1906" s="29"/>
      <c r="H1906" s="51">
        <v>34790</v>
      </c>
      <c r="I1906" s="52">
        <v>39386</v>
      </c>
      <c r="J1906" s="51"/>
      <c r="K1906" s="52">
        <f t="shared" si="29"/>
        <v>1.1321069272779534</v>
      </c>
    </row>
    <row r="1907" spans="1:11" x14ac:dyDescent="0.2">
      <c r="A1907" s="2" t="s">
        <v>23</v>
      </c>
      <c r="C1907" s="30"/>
      <c r="D1907" s="42"/>
      <c r="E1907" s="31" t="s">
        <v>29</v>
      </c>
      <c r="F1907" s="32"/>
      <c r="G1907" s="32"/>
      <c r="H1907" s="53">
        <v>5471</v>
      </c>
      <c r="I1907" s="54">
        <v>5471</v>
      </c>
      <c r="J1907" s="53"/>
      <c r="K1907" s="54">
        <f t="shared" si="29"/>
        <v>1</v>
      </c>
    </row>
    <row r="1908" spans="1:11" hidden="1" x14ac:dyDescent="0.2">
      <c r="A1908" s="2" t="s">
        <v>23</v>
      </c>
      <c r="C1908" s="30"/>
      <c r="D1908" s="42"/>
      <c r="E1908" s="31"/>
      <c r="F1908" s="32" t="s">
        <v>30</v>
      </c>
      <c r="G1908" s="32" t="s">
        <v>47</v>
      </c>
      <c r="H1908" s="53"/>
      <c r="I1908" s="54">
        <v>5471</v>
      </c>
      <c r="J1908" s="53"/>
      <c r="K1908" s="54" t="str">
        <f t="shared" si="29"/>
        <v>***</v>
      </c>
    </row>
    <row r="1909" spans="1:11" x14ac:dyDescent="0.2">
      <c r="A1909" s="2" t="s">
        <v>23</v>
      </c>
      <c r="C1909" s="30"/>
      <c r="D1909" s="42"/>
      <c r="E1909" s="31" t="s">
        <v>901</v>
      </c>
      <c r="F1909" s="32"/>
      <c r="G1909" s="32"/>
      <c r="H1909" s="53">
        <v>29319</v>
      </c>
      <c r="I1909" s="54">
        <v>33915</v>
      </c>
      <c r="J1909" s="53"/>
      <c r="K1909" s="54">
        <f t="shared" si="29"/>
        <v>1.1567584160442035</v>
      </c>
    </row>
    <row r="1910" spans="1:11" hidden="1" x14ac:dyDescent="0.2">
      <c r="A1910" s="2" t="s">
        <v>23</v>
      </c>
      <c r="C1910" s="30"/>
      <c r="D1910" s="42"/>
      <c r="E1910" s="31"/>
      <c r="F1910" s="32" t="s">
        <v>902</v>
      </c>
      <c r="G1910" s="32" t="s">
        <v>47</v>
      </c>
      <c r="H1910" s="53"/>
      <c r="I1910" s="54">
        <v>33915</v>
      </c>
      <c r="J1910" s="53"/>
      <c r="K1910" s="54" t="str">
        <f t="shared" si="29"/>
        <v>***</v>
      </c>
    </row>
    <row r="1911" spans="1:11" x14ac:dyDescent="0.2">
      <c r="A1911" s="2" t="s">
        <v>19</v>
      </c>
      <c r="C1911" s="24" t="s">
        <v>1381</v>
      </c>
      <c r="D1911" s="40" t="s">
        <v>905</v>
      </c>
      <c r="E1911" s="25" t="s">
        <v>906</v>
      </c>
      <c r="F1911" s="26"/>
      <c r="G1911" s="26"/>
      <c r="H1911" s="49">
        <v>27203</v>
      </c>
      <c r="I1911" s="50">
        <v>29766</v>
      </c>
      <c r="J1911" s="49" t="s">
        <v>21</v>
      </c>
      <c r="K1911" s="50">
        <f t="shared" si="29"/>
        <v>1.0942175495349777</v>
      </c>
    </row>
    <row r="1912" spans="1:11" x14ac:dyDescent="0.2">
      <c r="A1912" s="2" t="s">
        <v>22</v>
      </c>
      <c r="C1912" s="27"/>
      <c r="D1912" s="41"/>
      <c r="E1912" s="28" t="s">
        <v>907</v>
      </c>
      <c r="F1912" s="29"/>
      <c r="G1912" s="29"/>
      <c r="H1912" s="51">
        <v>27203</v>
      </c>
      <c r="I1912" s="52">
        <v>29766</v>
      </c>
      <c r="J1912" s="51"/>
      <c r="K1912" s="52">
        <f t="shared" si="29"/>
        <v>1.0942175495349777</v>
      </c>
    </row>
    <row r="1913" spans="1:11" x14ac:dyDescent="0.2">
      <c r="A1913" s="2" t="s">
        <v>23</v>
      </c>
      <c r="C1913" s="30"/>
      <c r="D1913" s="42"/>
      <c r="E1913" s="31" t="s">
        <v>29</v>
      </c>
      <c r="F1913" s="32"/>
      <c r="G1913" s="32"/>
      <c r="H1913" s="53">
        <v>4073</v>
      </c>
      <c r="I1913" s="54">
        <v>4073</v>
      </c>
      <c r="J1913" s="53"/>
      <c r="K1913" s="54">
        <f t="shared" si="29"/>
        <v>1</v>
      </c>
    </row>
    <row r="1914" spans="1:11" hidden="1" x14ac:dyDescent="0.2">
      <c r="A1914" s="2" t="s">
        <v>23</v>
      </c>
      <c r="C1914" s="30"/>
      <c r="D1914" s="42"/>
      <c r="E1914" s="31"/>
      <c r="F1914" s="32" t="s">
        <v>30</v>
      </c>
      <c r="G1914" s="32" t="s">
        <v>47</v>
      </c>
      <c r="H1914" s="53"/>
      <c r="I1914" s="54">
        <v>4073</v>
      </c>
      <c r="J1914" s="53"/>
      <c r="K1914" s="54" t="str">
        <f t="shared" si="29"/>
        <v>***</v>
      </c>
    </row>
    <row r="1915" spans="1:11" x14ac:dyDescent="0.2">
      <c r="A1915" s="2" t="s">
        <v>23</v>
      </c>
      <c r="C1915" s="30"/>
      <c r="D1915" s="42"/>
      <c r="E1915" s="31" t="s">
        <v>901</v>
      </c>
      <c r="F1915" s="32"/>
      <c r="G1915" s="32"/>
      <c r="H1915" s="53">
        <v>23130</v>
      </c>
      <c r="I1915" s="54">
        <v>25693</v>
      </c>
      <c r="J1915" s="53"/>
      <c r="K1915" s="54">
        <f t="shared" si="29"/>
        <v>1.1108084738434933</v>
      </c>
    </row>
    <row r="1916" spans="1:11" hidden="1" x14ac:dyDescent="0.2">
      <c r="A1916" s="2" t="s">
        <v>23</v>
      </c>
      <c r="C1916" s="30"/>
      <c r="D1916" s="42"/>
      <c r="E1916" s="31"/>
      <c r="F1916" s="32" t="s">
        <v>902</v>
      </c>
      <c r="G1916" s="32" t="s">
        <v>47</v>
      </c>
      <c r="H1916" s="53"/>
      <c r="I1916" s="54">
        <v>25693</v>
      </c>
      <c r="J1916" s="53"/>
      <c r="K1916" s="54" t="str">
        <f t="shared" si="29"/>
        <v>***</v>
      </c>
    </row>
    <row r="1917" spans="1:11" x14ac:dyDescent="0.2">
      <c r="A1917" s="2" t="s">
        <v>19</v>
      </c>
      <c r="C1917" s="24" t="s">
        <v>1382</v>
      </c>
      <c r="D1917" s="40" t="s">
        <v>905</v>
      </c>
      <c r="E1917" s="25" t="s">
        <v>906</v>
      </c>
      <c r="F1917" s="26"/>
      <c r="G1917" s="26"/>
      <c r="H1917" s="49">
        <v>121482</v>
      </c>
      <c r="I1917" s="50">
        <v>140287</v>
      </c>
      <c r="J1917" s="49" t="s">
        <v>21</v>
      </c>
      <c r="K1917" s="50">
        <f t="shared" si="29"/>
        <v>1.1547965953803856</v>
      </c>
    </row>
    <row r="1918" spans="1:11" x14ac:dyDescent="0.2">
      <c r="A1918" s="2" t="s">
        <v>22</v>
      </c>
      <c r="C1918" s="27"/>
      <c r="D1918" s="41"/>
      <c r="E1918" s="28" t="s">
        <v>907</v>
      </c>
      <c r="F1918" s="29"/>
      <c r="G1918" s="29"/>
      <c r="H1918" s="51">
        <v>121482</v>
      </c>
      <c r="I1918" s="52">
        <v>140287</v>
      </c>
      <c r="J1918" s="51"/>
      <c r="K1918" s="52">
        <f t="shared" si="29"/>
        <v>1.1547965953803856</v>
      </c>
    </row>
    <row r="1919" spans="1:11" x14ac:dyDescent="0.2">
      <c r="A1919" s="2" t="s">
        <v>23</v>
      </c>
      <c r="C1919" s="30"/>
      <c r="D1919" s="42"/>
      <c r="E1919" s="31" t="s">
        <v>29</v>
      </c>
      <c r="F1919" s="32"/>
      <c r="G1919" s="32"/>
      <c r="H1919" s="53">
        <v>27211</v>
      </c>
      <c r="I1919" s="54">
        <v>27211</v>
      </c>
      <c r="J1919" s="53"/>
      <c r="K1919" s="54">
        <f t="shared" si="29"/>
        <v>1</v>
      </c>
    </row>
    <row r="1920" spans="1:11" hidden="1" x14ac:dyDescent="0.2">
      <c r="A1920" s="2" t="s">
        <v>23</v>
      </c>
      <c r="C1920" s="30"/>
      <c r="D1920" s="42"/>
      <c r="E1920" s="31"/>
      <c r="F1920" s="32" t="s">
        <v>30</v>
      </c>
      <c r="G1920" s="32" t="s">
        <v>47</v>
      </c>
      <c r="H1920" s="53"/>
      <c r="I1920" s="54">
        <v>27211</v>
      </c>
      <c r="J1920" s="53"/>
      <c r="K1920" s="54" t="str">
        <f t="shared" si="29"/>
        <v>***</v>
      </c>
    </row>
    <row r="1921" spans="1:11" x14ac:dyDescent="0.2">
      <c r="A1921" s="2" t="s">
        <v>23</v>
      </c>
      <c r="C1921" s="30"/>
      <c r="D1921" s="42"/>
      <c r="E1921" s="31" t="s">
        <v>901</v>
      </c>
      <c r="F1921" s="32"/>
      <c r="G1921" s="32"/>
      <c r="H1921" s="53">
        <v>94271</v>
      </c>
      <c r="I1921" s="54">
        <v>113076</v>
      </c>
      <c r="J1921" s="53"/>
      <c r="K1921" s="54">
        <f t="shared" si="29"/>
        <v>1.1994781003702093</v>
      </c>
    </row>
    <row r="1922" spans="1:11" hidden="1" x14ac:dyDescent="0.2">
      <c r="A1922" s="2" t="s">
        <v>23</v>
      </c>
      <c r="C1922" s="30"/>
      <c r="D1922" s="42"/>
      <c r="E1922" s="31"/>
      <c r="F1922" s="32" t="s">
        <v>902</v>
      </c>
      <c r="G1922" s="32" t="s">
        <v>47</v>
      </c>
      <c r="H1922" s="53"/>
      <c r="I1922" s="54">
        <v>113076</v>
      </c>
      <c r="J1922" s="53"/>
      <c r="K1922" s="54" t="str">
        <f t="shared" si="29"/>
        <v>***</v>
      </c>
    </row>
    <row r="1923" spans="1:11" x14ac:dyDescent="0.2">
      <c r="A1923" s="2" t="s">
        <v>19</v>
      </c>
      <c r="C1923" s="24" t="s">
        <v>1383</v>
      </c>
      <c r="D1923" s="40" t="s">
        <v>905</v>
      </c>
      <c r="E1923" s="25" t="s">
        <v>906</v>
      </c>
      <c r="F1923" s="26"/>
      <c r="G1923" s="26"/>
      <c r="H1923" s="49">
        <v>20256</v>
      </c>
      <c r="I1923" s="50">
        <v>22310</v>
      </c>
      <c r="J1923" s="49" t="s">
        <v>21</v>
      </c>
      <c r="K1923" s="50">
        <f t="shared" si="29"/>
        <v>1.1014020537124802</v>
      </c>
    </row>
    <row r="1924" spans="1:11" x14ac:dyDescent="0.2">
      <c r="A1924" s="2" t="s">
        <v>22</v>
      </c>
      <c r="C1924" s="27"/>
      <c r="D1924" s="41"/>
      <c r="E1924" s="28" t="s">
        <v>907</v>
      </c>
      <c r="F1924" s="29"/>
      <c r="G1924" s="29"/>
      <c r="H1924" s="51">
        <v>20256</v>
      </c>
      <c r="I1924" s="52">
        <v>22310</v>
      </c>
      <c r="J1924" s="51"/>
      <c r="K1924" s="52">
        <f t="shared" si="29"/>
        <v>1.1014020537124802</v>
      </c>
    </row>
    <row r="1925" spans="1:11" x14ac:dyDescent="0.2">
      <c r="A1925" s="2" t="s">
        <v>23</v>
      </c>
      <c r="C1925" s="30"/>
      <c r="D1925" s="42"/>
      <c r="E1925" s="31" t="s">
        <v>29</v>
      </c>
      <c r="F1925" s="32"/>
      <c r="G1925" s="32"/>
      <c r="H1925" s="53">
        <v>3552</v>
      </c>
      <c r="I1925" s="54">
        <v>3552</v>
      </c>
      <c r="J1925" s="53"/>
      <c r="K1925" s="54">
        <f t="shared" si="29"/>
        <v>1</v>
      </c>
    </row>
    <row r="1926" spans="1:11" hidden="1" x14ac:dyDescent="0.2">
      <c r="A1926" s="2" t="s">
        <v>23</v>
      </c>
      <c r="C1926" s="30"/>
      <c r="D1926" s="42"/>
      <c r="E1926" s="31"/>
      <c r="F1926" s="32" t="s">
        <v>30</v>
      </c>
      <c r="G1926" s="32" t="s">
        <v>47</v>
      </c>
      <c r="H1926" s="53"/>
      <c r="I1926" s="54">
        <v>3552</v>
      </c>
      <c r="J1926" s="53"/>
      <c r="K1926" s="54" t="str">
        <f t="shared" si="29"/>
        <v>***</v>
      </c>
    </row>
    <row r="1927" spans="1:11" x14ac:dyDescent="0.2">
      <c r="A1927" s="2" t="s">
        <v>23</v>
      </c>
      <c r="C1927" s="30"/>
      <c r="D1927" s="42"/>
      <c r="E1927" s="31" t="s">
        <v>901</v>
      </c>
      <c r="F1927" s="32"/>
      <c r="G1927" s="32"/>
      <c r="H1927" s="53">
        <v>16704</v>
      </c>
      <c r="I1927" s="54">
        <v>18758</v>
      </c>
      <c r="J1927" s="53"/>
      <c r="K1927" s="54">
        <f t="shared" si="29"/>
        <v>1.1229645593869733</v>
      </c>
    </row>
    <row r="1928" spans="1:11" hidden="1" x14ac:dyDescent="0.2">
      <c r="A1928" s="2" t="s">
        <v>23</v>
      </c>
      <c r="C1928" s="30"/>
      <c r="D1928" s="42"/>
      <c r="E1928" s="31"/>
      <c r="F1928" s="32" t="s">
        <v>902</v>
      </c>
      <c r="G1928" s="32" t="s">
        <v>47</v>
      </c>
      <c r="H1928" s="53"/>
      <c r="I1928" s="54">
        <v>18758</v>
      </c>
      <c r="J1928" s="53"/>
      <c r="K1928" s="54" t="str">
        <f t="shared" si="29"/>
        <v>***</v>
      </c>
    </row>
    <row r="1929" spans="1:11" x14ac:dyDescent="0.2">
      <c r="A1929" s="2" t="s">
        <v>19</v>
      </c>
      <c r="C1929" s="24" t="s">
        <v>1384</v>
      </c>
      <c r="D1929" s="40" t="s">
        <v>905</v>
      </c>
      <c r="E1929" s="25" t="s">
        <v>906</v>
      </c>
      <c r="F1929" s="26"/>
      <c r="G1929" s="26"/>
      <c r="H1929" s="49">
        <v>25696</v>
      </c>
      <c r="I1929" s="50">
        <v>27910</v>
      </c>
      <c r="J1929" s="49" t="s">
        <v>21</v>
      </c>
      <c r="K1929" s="50">
        <f t="shared" si="29"/>
        <v>1.0861612702366128</v>
      </c>
    </row>
    <row r="1930" spans="1:11" x14ac:dyDescent="0.2">
      <c r="A1930" s="2" t="s">
        <v>22</v>
      </c>
      <c r="C1930" s="27"/>
      <c r="D1930" s="41"/>
      <c r="E1930" s="28" t="s">
        <v>907</v>
      </c>
      <c r="F1930" s="29"/>
      <c r="G1930" s="29"/>
      <c r="H1930" s="51">
        <v>25696</v>
      </c>
      <c r="I1930" s="52">
        <v>27910</v>
      </c>
      <c r="J1930" s="51"/>
      <c r="K1930" s="52">
        <f t="shared" si="29"/>
        <v>1.0861612702366128</v>
      </c>
    </row>
    <row r="1931" spans="1:11" x14ac:dyDescent="0.2">
      <c r="A1931" s="2" t="s">
        <v>23</v>
      </c>
      <c r="C1931" s="30"/>
      <c r="D1931" s="42"/>
      <c r="E1931" s="31" t="s">
        <v>29</v>
      </c>
      <c r="F1931" s="32"/>
      <c r="G1931" s="32"/>
      <c r="H1931" s="53">
        <v>2455</v>
      </c>
      <c r="I1931" s="54">
        <v>2455</v>
      </c>
      <c r="J1931" s="53"/>
      <c r="K1931" s="54">
        <f t="shared" si="29"/>
        <v>1</v>
      </c>
    </row>
    <row r="1932" spans="1:11" hidden="1" x14ac:dyDescent="0.2">
      <c r="A1932" s="2" t="s">
        <v>23</v>
      </c>
      <c r="C1932" s="30"/>
      <c r="D1932" s="42"/>
      <c r="E1932" s="31"/>
      <c r="F1932" s="32" t="s">
        <v>30</v>
      </c>
      <c r="G1932" s="32" t="s">
        <v>47</v>
      </c>
      <c r="H1932" s="53"/>
      <c r="I1932" s="54">
        <v>2455</v>
      </c>
      <c r="J1932" s="53"/>
      <c r="K1932" s="54" t="str">
        <f t="shared" si="29"/>
        <v>***</v>
      </c>
    </row>
    <row r="1933" spans="1:11" x14ac:dyDescent="0.2">
      <c r="A1933" s="2" t="s">
        <v>23</v>
      </c>
      <c r="C1933" s="30"/>
      <c r="D1933" s="42"/>
      <c r="E1933" s="31" t="s">
        <v>901</v>
      </c>
      <c r="F1933" s="32"/>
      <c r="G1933" s="32"/>
      <c r="H1933" s="53">
        <v>23241</v>
      </c>
      <c r="I1933" s="54">
        <v>25455</v>
      </c>
      <c r="J1933" s="53"/>
      <c r="K1933" s="54">
        <f t="shared" si="29"/>
        <v>1.0952626823286433</v>
      </c>
    </row>
    <row r="1934" spans="1:11" hidden="1" x14ac:dyDescent="0.2">
      <c r="A1934" s="2" t="s">
        <v>23</v>
      </c>
      <c r="C1934" s="30"/>
      <c r="D1934" s="42"/>
      <c r="E1934" s="31"/>
      <c r="F1934" s="32" t="s">
        <v>902</v>
      </c>
      <c r="G1934" s="32" t="s">
        <v>47</v>
      </c>
      <c r="H1934" s="53"/>
      <c r="I1934" s="54">
        <v>25455</v>
      </c>
      <c r="J1934" s="53"/>
      <c r="K1934" s="54" t="str">
        <f t="shared" ref="K1934:K1997" si="30">IF(H1934=0,"***",I1934/H1934)</f>
        <v>***</v>
      </c>
    </row>
    <row r="1935" spans="1:11" x14ac:dyDescent="0.2">
      <c r="A1935" s="2" t="s">
        <v>19</v>
      </c>
      <c r="C1935" s="24" t="s">
        <v>1385</v>
      </c>
      <c r="D1935" s="40" t="s">
        <v>905</v>
      </c>
      <c r="E1935" s="25" t="s">
        <v>906</v>
      </c>
      <c r="F1935" s="26"/>
      <c r="G1935" s="26"/>
      <c r="H1935" s="49">
        <v>64311</v>
      </c>
      <c r="I1935" s="50">
        <v>73605</v>
      </c>
      <c r="J1935" s="49" t="s">
        <v>21</v>
      </c>
      <c r="K1935" s="50">
        <f t="shared" si="30"/>
        <v>1.1445164901805289</v>
      </c>
    </row>
    <row r="1936" spans="1:11" x14ac:dyDescent="0.2">
      <c r="A1936" s="2" t="s">
        <v>22</v>
      </c>
      <c r="C1936" s="27"/>
      <c r="D1936" s="41"/>
      <c r="E1936" s="28" t="s">
        <v>907</v>
      </c>
      <c r="F1936" s="29"/>
      <c r="G1936" s="29"/>
      <c r="H1936" s="51">
        <v>64311</v>
      </c>
      <c r="I1936" s="52">
        <v>73605</v>
      </c>
      <c r="J1936" s="51"/>
      <c r="K1936" s="52">
        <f t="shared" si="30"/>
        <v>1.1445164901805289</v>
      </c>
    </row>
    <row r="1937" spans="1:11" x14ac:dyDescent="0.2">
      <c r="A1937" s="2" t="s">
        <v>23</v>
      </c>
      <c r="C1937" s="30"/>
      <c r="D1937" s="42"/>
      <c r="E1937" s="31" t="s">
        <v>29</v>
      </c>
      <c r="F1937" s="32"/>
      <c r="G1937" s="32"/>
      <c r="H1937" s="53">
        <v>12546</v>
      </c>
      <c r="I1937" s="54">
        <v>12546</v>
      </c>
      <c r="J1937" s="53"/>
      <c r="K1937" s="54">
        <f t="shared" si="30"/>
        <v>1</v>
      </c>
    </row>
    <row r="1938" spans="1:11" hidden="1" x14ac:dyDescent="0.2">
      <c r="A1938" s="2" t="s">
        <v>23</v>
      </c>
      <c r="C1938" s="30"/>
      <c r="D1938" s="42"/>
      <c r="E1938" s="31"/>
      <c r="F1938" s="32" t="s">
        <v>30</v>
      </c>
      <c r="G1938" s="32" t="s">
        <v>47</v>
      </c>
      <c r="H1938" s="53"/>
      <c r="I1938" s="54">
        <v>12546</v>
      </c>
      <c r="J1938" s="53"/>
      <c r="K1938" s="54" t="str">
        <f t="shared" si="30"/>
        <v>***</v>
      </c>
    </row>
    <row r="1939" spans="1:11" x14ac:dyDescent="0.2">
      <c r="A1939" s="2" t="s">
        <v>23</v>
      </c>
      <c r="C1939" s="30"/>
      <c r="D1939" s="42"/>
      <c r="E1939" s="31" t="s">
        <v>901</v>
      </c>
      <c r="F1939" s="32"/>
      <c r="G1939" s="32"/>
      <c r="H1939" s="53">
        <v>51765</v>
      </c>
      <c r="I1939" s="54">
        <v>61059</v>
      </c>
      <c r="J1939" s="53"/>
      <c r="K1939" s="54">
        <f t="shared" si="30"/>
        <v>1.179542161692263</v>
      </c>
    </row>
    <row r="1940" spans="1:11" hidden="1" x14ac:dyDescent="0.2">
      <c r="A1940" s="2" t="s">
        <v>23</v>
      </c>
      <c r="C1940" s="30"/>
      <c r="D1940" s="42"/>
      <c r="E1940" s="31"/>
      <c r="F1940" s="32" t="s">
        <v>902</v>
      </c>
      <c r="G1940" s="32" t="s">
        <v>47</v>
      </c>
      <c r="H1940" s="53"/>
      <c r="I1940" s="54">
        <v>61059</v>
      </c>
      <c r="J1940" s="53"/>
      <c r="K1940" s="54" t="str">
        <f t="shared" si="30"/>
        <v>***</v>
      </c>
    </row>
    <row r="1941" spans="1:11" x14ac:dyDescent="0.2">
      <c r="A1941" s="2" t="s">
        <v>19</v>
      </c>
      <c r="C1941" s="24" t="s">
        <v>1386</v>
      </c>
      <c r="D1941" s="40" t="s">
        <v>905</v>
      </c>
      <c r="E1941" s="25" t="s">
        <v>906</v>
      </c>
      <c r="F1941" s="26"/>
      <c r="G1941" s="26"/>
      <c r="H1941" s="49">
        <v>40191</v>
      </c>
      <c r="I1941" s="50">
        <v>46110</v>
      </c>
      <c r="J1941" s="49" t="s">
        <v>21</v>
      </c>
      <c r="K1941" s="50">
        <f t="shared" si="30"/>
        <v>1.1472717772635666</v>
      </c>
    </row>
    <row r="1942" spans="1:11" x14ac:dyDescent="0.2">
      <c r="A1942" s="2" t="s">
        <v>22</v>
      </c>
      <c r="C1942" s="27"/>
      <c r="D1942" s="41"/>
      <c r="E1942" s="28" t="s">
        <v>980</v>
      </c>
      <c r="F1942" s="29"/>
      <c r="G1942" s="29"/>
      <c r="H1942" s="51">
        <v>40191</v>
      </c>
      <c r="I1942" s="52">
        <v>46110</v>
      </c>
      <c r="J1942" s="51"/>
      <c r="K1942" s="52">
        <f t="shared" si="30"/>
        <v>1.1472717772635666</v>
      </c>
    </row>
    <row r="1943" spans="1:11" x14ac:dyDescent="0.2">
      <c r="A1943" s="2" t="s">
        <v>23</v>
      </c>
      <c r="C1943" s="30"/>
      <c r="D1943" s="42"/>
      <c r="E1943" s="31" t="s">
        <v>29</v>
      </c>
      <c r="F1943" s="32"/>
      <c r="G1943" s="32"/>
      <c r="H1943" s="53">
        <v>6218</v>
      </c>
      <c r="I1943" s="54">
        <v>6218</v>
      </c>
      <c r="J1943" s="53"/>
      <c r="K1943" s="54">
        <f t="shared" si="30"/>
        <v>1</v>
      </c>
    </row>
    <row r="1944" spans="1:11" hidden="1" x14ac:dyDescent="0.2">
      <c r="A1944" s="2" t="s">
        <v>23</v>
      </c>
      <c r="C1944" s="30"/>
      <c r="D1944" s="42"/>
      <c r="E1944" s="31"/>
      <c r="F1944" s="32" t="s">
        <v>30</v>
      </c>
      <c r="G1944" s="32" t="s">
        <v>47</v>
      </c>
      <c r="H1944" s="53"/>
      <c r="I1944" s="54">
        <v>6218</v>
      </c>
      <c r="J1944" s="53"/>
      <c r="K1944" s="54" t="str">
        <f t="shared" si="30"/>
        <v>***</v>
      </c>
    </row>
    <row r="1945" spans="1:11" x14ac:dyDescent="0.2">
      <c r="A1945" s="2" t="s">
        <v>23</v>
      </c>
      <c r="C1945" s="30"/>
      <c r="D1945" s="42"/>
      <c r="E1945" s="31" t="s">
        <v>901</v>
      </c>
      <c r="F1945" s="32"/>
      <c r="G1945" s="32"/>
      <c r="H1945" s="53">
        <v>33973</v>
      </c>
      <c r="I1945" s="54">
        <v>39892</v>
      </c>
      <c r="J1945" s="53"/>
      <c r="K1945" s="54">
        <f t="shared" si="30"/>
        <v>1.1742265917051777</v>
      </c>
    </row>
    <row r="1946" spans="1:11" hidden="1" x14ac:dyDescent="0.2">
      <c r="A1946" s="2" t="s">
        <v>23</v>
      </c>
      <c r="C1946" s="30"/>
      <c r="D1946" s="42"/>
      <c r="E1946" s="31"/>
      <c r="F1946" s="32" t="s">
        <v>902</v>
      </c>
      <c r="G1946" s="32" t="s">
        <v>47</v>
      </c>
      <c r="H1946" s="53"/>
      <c r="I1946" s="54">
        <v>39892</v>
      </c>
      <c r="J1946" s="53"/>
      <c r="K1946" s="54" t="str">
        <f t="shared" si="30"/>
        <v>***</v>
      </c>
    </row>
    <row r="1947" spans="1:11" x14ac:dyDescent="0.2">
      <c r="A1947" s="2" t="s">
        <v>19</v>
      </c>
      <c r="C1947" s="24" t="s">
        <v>1387</v>
      </c>
      <c r="D1947" s="40" t="s">
        <v>905</v>
      </c>
      <c r="E1947" s="25" t="s">
        <v>906</v>
      </c>
      <c r="F1947" s="26"/>
      <c r="G1947" s="26"/>
      <c r="H1947" s="49">
        <v>34738</v>
      </c>
      <c r="I1947" s="50">
        <v>38525</v>
      </c>
      <c r="J1947" s="49" t="s">
        <v>21</v>
      </c>
      <c r="K1947" s="50">
        <f t="shared" si="30"/>
        <v>1.1090160631009269</v>
      </c>
    </row>
    <row r="1948" spans="1:11" x14ac:dyDescent="0.2">
      <c r="A1948" s="2" t="s">
        <v>22</v>
      </c>
      <c r="C1948" s="27"/>
      <c r="D1948" s="41"/>
      <c r="E1948" s="28" t="s">
        <v>980</v>
      </c>
      <c r="F1948" s="29"/>
      <c r="G1948" s="29"/>
      <c r="H1948" s="51">
        <v>34738</v>
      </c>
      <c r="I1948" s="52">
        <v>38525</v>
      </c>
      <c r="J1948" s="51"/>
      <c r="K1948" s="52">
        <f t="shared" si="30"/>
        <v>1.1090160631009269</v>
      </c>
    </row>
    <row r="1949" spans="1:11" x14ac:dyDescent="0.2">
      <c r="A1949" s="2" t="s">
        <v>23</v>
      </c>
      <c r="C1949" s="30"/>
      <c r="D1949" s="42"/>
      <c r="E1949" s="31" t="s">
        <v>29</v>
      </c>
      <c r="F1949" s="32"/>
      <c r="G1949" s="32"/>
      <c r="H1949" s="53">
        <v>5757</v>
      </c>
      <c r="I1949" s="54">
        <v>5757</v>
      </c>
      <c r="J1949" s="53"/>
      <c r="K1949" s="54">
        <f t="shared" si="30"/>
        <v>1</v>
      </c>
    </row>
    <row r="1950" spans="1:11" hidden="1" x14ac:dyDescent="0.2">
      <c r="A1950" s="2" t="s">
        <v>23</v>
      </c>
      <c r="C1950" s="30"/>
      <c r="D1950" s="42"/>
      <c r="E1950" s="31"/>
      <c r="F1950" s="32" t="s">
        <v>30</v>
      </c>
      <c r="G1950" s="32" t="s">
        <v>47</v>
      </c>
      <c r="H1950" s="53"/>
      <c r="I1950" s="54">
        <v>5757</v>
      </c>
      <c r="J1950" s="53"/>
      <c r="K1950" s="54" t="str">
        <f t="shared" si="30"/>
        <v>***</v>
      </c>
    </row>
    <row r="1951" spans="1:11" x14ac:dyDescent="0.2">
      <c r="A1951" s="2" t="s">
        <v>23</v>
      </c>
      <c r="C1951" s="30"/>
      <c r="D1951" s="42"/>
      <c r="E1951" s="31" t="s">
        <v>901</v>
      </c>
      <c r="F1951" s="32"/>
      <c r="G1951" s="32"/>
      <c r="H1951" s="53">
        <v>28981</v>
      </c>
      <c r="I1951" s="54">
        <v>32768</v>
      </c>
      <c r="J1951" s="53"/>
      <c r="K1951" s="54">
        <f t="shared" si="30"/>
        <v>1.1306718194679273</v>
      </c>
    </row>
    <row r="1952" spans="1:11" hidden="1" x14ac:dyDescent="0.2">
      <c r="A1952" s="2" t="s">
        <v>23</v>
      </c>
      <c r="C1952" s="30"/>
      <c r="D1952" s="42"/>
      <c r="E1952" s="31"/>
      <c r="F1952" s="32" t="s">
        <v>902</v>
      </c>
      <c r="G1952" s="32" t="s">
        <v>47</v>
      </c>
      <c r="H1952" s="53"/>
      <c r="I1952" s="54">
        <v>32768</v>
      </c>
      <c r="J1952" s="53"/>
      <c r="K1952" s="54" t="str">
        <f t="shared" si="30"/>
        <v>***</v>
      </c>
    </row>
    <row r="1953" spans="1:11" x14ac:dyDescent="0.2">
      <c r="A1953" s="2" t="s">
        <v>19</v>
      </c>
      <c r="C1953" s="24" t="s">
        <v>1388</v>
      </c>
      <c r="D1953" s="40" t="s">
        <v>905</v>
      </c>
      <c r="E1953" s="25" t="s">
        <v>906</v>
      </c>
      <c r="F1953" s="26"/>
      <c r="G1953" s="26"/>
      <c r="H1953" s="49">
        <v>47206</v>
      </c>
      <c r="I1953" s="50">
        <v>49368</v>
      </c>
      <c r="J1953" s="49" t="s">
        <v>21</v>
      </c>
      <c r="K1953" s="50">
        <f t="shared" si="30"/>
        <v>1.0457992628055757</v>
      </c>
    </row>
    <row r="1954" spans="1:11" x14ac:dyDescent="0.2">
      <c r="A1954" s="2" t="s">
        <v>22</v>
      </c>
      <c r="C1954" s="27"/>
      <c r="D1954" s="41"/>
      <c r="E1954" s="28" t="s">
        <v>907</v>
      </c>
      <c r="F1954" s="29"/>
      <c r="G1954" s="29"/>
      <c r="H1954" s="51">
        <v>47206</v>
      </c>
      <c r="I1954" s="52">
        <v>49368</v>
      </c>
      <c r="J1954" s="51"/>
      <c r="K1954" s="52">
        <f t="shared" si="30"/>
        <v>1.0457992628055757</v>
      </c>
    </row>
    <row r="1955" spans="1:11" x14ac:dyDescent="0.2">
      <c r="A1955" s="2" t="s">
        <v>23</v>
      </c>
      <c r="C1955" s="30"/>
      <c r="D1955" s="42"/>
      <c r="E1955" s="31" t="s">
        <v>29</v>
      </c>
      <c r="F1955" s="32"/>
      <c r="G1955" s="32"/>
      <c r="H1955" s="53">
        <v>11812</v>
      </c>
      <c r="I1955" s="54">
        <v>11812</v>
      </c>
      <c r="J1955" s="53"/>
      <c r="K1955" s="54">
        <f t="shared" si="30"/>
        <v>1</v>
      </c>
    </row>
    <row r="1956" spans="1:11" hidden="1" x14ac:dyDescent="0.2">
      <c r="A1956" s="2" t="s">
        <v>23</v>
      </c>
      <c r="C1956" s="30"/>
      <c r="D1956" s="42"/>
      <c r="E1956" s="31"/>
      <c r="F1956" s="32" t="s">
        <v>30</v>
      </c>
      <c r="G1956" s="32" t="s">
        <v>47</v>
      </c>
      <c r="H1956" s="53"/>
      <c r="I1956" s="54">
        <v>11812</v>
      </c>
      <c r="J1956" s="53"/>
      <c r="K1956" s="54" t="str">
        <f t="shared" si="30"/>
        <v>***</v>
      </c>
    </row>
    <row r="1957" spans="1:11" x14ac:dyDescent="0.2">
      <c r="A1957" s="2" t="s">
        <v>23</v>
      </c>
      <c r="C1957" s="30"/>
      <c r="D1957" s="42"/>
      <c r="E1957" s="31" t="s">
        <v>901</v>
      </c>
      <c r="F1957" s="32"/>
      <c r="G1957" s="32"/>
      <c r="H1957" s="53">
        <v>35394</v>
      </c>
      <c r="I1957" s="54">
        <v>37556</v>
      </c>
      <c r="J1957" s="53"/>
      <c r="K1957" s="54">
        <f t="shared" si="30"/>
        <v>1.0610837995140419</v>
      </c>
    </row>
    <row r="1958" spans="1:11" hidden="1" x14ac:dyDescent="0.2">
      <c r="A1958" s="2" t="s">
        <v>23</v>
      </c>
      <c r="C1958" s="30"/>
      <c r="D1958" s="42"/>
      <c r="E1958" s="31"/>
      <c r="F1958" s="32" t="s">
        <v>902</v>
      </c>
      <c r="G1958" s="32" t="s">
        <v>47</v>
      </c>
      <c r="H1958" s="53"/>
      <c r="I1958" s="54">
        <v>37556</v>
      </c>
      <c r="J1958" s="53"/>
      <c r="K1958" s="54" t="str">
        <f t="shared" si="30"/>
        <v>***</v>
      </c>
    </row>
    <row r="1959" spans="1:11" x14ac:dyDescent="0.2">
      <c r="A1959" s="2" t="s">
        <v>19</v>
      </c>
      <c r="C1959" s="24" t="s">
        <v>1389</v>
      </c>
      <c r="D1959" s="40" t="s">
        <v>905</v>
      </c>
      <c r="E1959" s="25" t="s">
        <v>906</v>
      </c>
      <c r="F1959" s="26"/>
      <c r="G1959" s="26"/>
      <c r="H1959" s="49">
        <v>57582</v>
      </c>
      <c r="I1959" s="50">
        <v>60398</v>
      </c>
      <c r="J1959" s="49" t="s">
        <v>21</v>
      </c>
      <c r="K1959" s="50">
        <f t="shared" si="30"/>
        <v>1.0489041714424647</v>
      </c>
    </row>
    <row r="1960" spans="1:11" x14ac:dyDescent="0.2">
      <c r="A1960" s="2" t="s">
        <v>22</v>
      </c>
      <c r="C1960" s="27"/>
      <c r="D1960" s="41"/>
      <c r="E1960" s="28" t="s">
        <v>980</v>
      </c>
      <c r="F1960" s="29"/>
      <c r="G1960" s="29"/>
      <c r="H1960" s="51">
        <v>57582</v>
      </c>
      <c r="I1960" s="52">
        <v>60398</v>
      </c>
      <c r="J1960" s="51"/>
      <c r="K1960" s="52">
        <f t="shared" si="30"/>
        <v>1.0489041714424647</v>
      </c>
    </row>
    <row r="1961" spans="1:11" x14ac:dyDescent="0.2">
      <c r="A1961" s="2" t="s">
        <v>23</v>
      </c>
      <c r="C1961" s="30"/>
      <c r="D1961" s="42"/>
      <c r="E1961" s="31" t="s">
        <v>29</v>
      </c>
      <c r="F1961" s="32"/>
      <c r="G1961" s="32"/>
      <c r="H1961" s="53">
        <v>11801</v>
      </c>
      <c r="I1961" s="54">
        <v>11801</v>
      </c>
      <c r="J1961" s="53"/>
      <c r="K1961" s="54">
        <f t="shared" si="30"/>
        <v>1</v>
      </c>
    </row>
    <row r="1962" spans="1:11" hidden="1" x14ac:dyDescent="0.2">
      <c r="A1962" s="2" t="s">
        <v>23</v>
      </c>
      <c r="C1962" s="30"/>
      <c r="D1962" s="42"/>
      <c r="E1962" s="31"/>
      <c r="F1962" s="32" t="s">
        <v>30</v>
      </c>
      <c r="G1962" s="32" t="s">
        <v>47</v>
      </c>
      <c r="H1962" s="53"/>
      <c r="I1962" s="54">
        <v>11801</v>
      </c>
      <c r="J1962" s="53"/>
      <c r="K1962" s="54" t="str">
        <f t="shared" si="30"/>
        <v>***</v>
      </c>
    </row>
    <row r="1963" spans="1:11" x14ac:dyDescent="0.2">
      <c r="A1963" s="2" t="s">
        <v>23</v>
      </c>
      <c r="C1963" s="30"/>
      <c r="D1963" s="42"/>
      <c r="E1963" s="31" t="s">
        <v>901</v>
      </c>
      <c r="F1963" s="32"/>
      <c r="G1963" s="32"/>
      <c r="H1963" s="53">
        <v>45781</v>
      </c>
      <c r="I1963" s="54">
        <v>48597</v>
      </c>
      <c r="J1963" s="53"/>
      <c r="K1963" s="54">
        <f t="shared" si="30"/>
        <v>1.0615102335029816</v>
      </c>
    </row>
    <row r="1964" spans="1:11" hidden="1" x14ac:dyDescent="0.2">
      <c r="A1964" s="2" t="s">
        <v>23</v>
      </c>
      <c r="C1964" s="30"/>
      <c r="D1964" s="42"/>
      <c r="E1964" s="31"/>
      <c r="F1964" s="32" t="s">
        <v>902</v>
      </c>
      <c r="G1964" s="32" t="s">
        <v>47</v>
      </c>
      <c r="H1964" s="53"/>
      <c r="I1964" s="54">
        <v>48597</v>
      </c>
      <c r="J1964" s="53"/>
      <c r="K1964" s="54" t="str">
        <f t="shared" si="30"/>
        <v>***</v>
      </c>
    </row>
    <row r="1965" spans="1:11" x14ac:dyDescent="0.2">
      <c r="A1965" s="2" t="s">
        <v>19</v>
      </c>
      <c r="C1965" s="24" t="s">
        <v>1390</v>
      </c>
      <c r="D1965" s="40" t="s">
        <v>905</v>
      </c>
      <c r="E1965" s="25" t="s">
        <v>906</v>
      </c>
      <c r="F1965" s="26"/>
      <c r="G1965" s="26"/>
      <c r="H1965" s="49">
        <v>55499</v>
      </c>
      <c r="I1965" s="50">
        <v>65191</v>
      </c>
      <c r="J1965" s="49" t="s">
        <v>21</v>
      </c>
      <c r="K1965" s="50">
        <f t="shared" si="30"/>
        <v>1.1746337771851745</v>
      </c>
    </row>
    <row r="1966" spans="1:11" x14ac:dyDescent="0.2">
      <c r="A1966" s="2" t="s">
        <v>22</v>
      </c>
      <c r="C1966" s="27"/>
      <c r="D1966" s="41"/>
      <c r="E1966" s="28" t="s">
        <v>980</v>
      </c>
      <c r="F1966" s="29"/>
      <c r="G1966" s="29"/>
      <c r="H1966" s="51">
        <v>55499</v>
      </c>
      <c r="I1966" s="52">
        <v>65191</v>
      </c>
      <c r="J1966" s="51"/>
      <c r="K1966" s="52">
        <f t="shared" si="30"/>
        <v>1.1746337771851745</v>
      </c>
    </row>
    <row r="1967" spans="1:11" x14ac:dyDescent="0.2">
      <c r="A1967" s="2" t="s">
        <v>23</v>
      </c>
      <c r="C1967" s="30"/>
      <c r="D1967" s="42"/>
      <c r="E1967" s="31" t="s">
        <v>29</v>
      </c>
      <c r="F1967" s="32"/>
      <c r="G1967" s="32"/>
      <c r="H1967" s="53">
        <v>6193</v>
      </c>
      <c r="I1967" s="54">
        <v>6193</v>
      </c>
      <c r="J1967" s="53"/>
      <c r="K1967" s="54">
        <f t="shared" si="30"/>
        <v>1</v>
      </c>
    </row>
    <row r="1968" spans="1:11" hidden="1" x14ac:dyDescent="0.2">
      <c r="A1968" s="2" t="s">
        <v>23</v>
      </c>
      <c r="C1968" s="30"/>
      <c r="D1968" s="42"/>
      <c r="E1968" s="31"/>
      <c r="F1968" s="32" t="s">
        <v>30</v>
      </c>
      <c r="G1968" s="32" t="s">
        <v>47</v>
      </c>
      <c r="H1968" s="53"/>
      <c r="I1968" s="54">
        <v>6193</v>
      </c>
      <c r="J1968" s="53"/>
      <c r="K1968" s="54" t="str">
        <f t="shared" si="30"/>
        <v>***</v>
      </c>
    </row>
    <row r="1969" spans="1:11" x14ac:dyDescent="0.2">
      <c r="A1969" s="2" t="s">
        <v>23</v>
      </c>
      <c r="C1969" s="30"/>
      <c r="D1969" s="42"/>
      <c r="E1969" s="31" t="s">
        <v>901</v>
      </c>
      <c r="F1969" s="32"/>
      <c r="G1969" s="32"/>
      <c r="H1969" s="53">
        <v>49306</v>
      </c>
      <c r="I1969" s="54">
        <v>58998</v>
      </c>
      <c r="J1969" s="53"/>
      <c r="K1969" s="54">
        <f t="shared" si="30"/>
        <v>1.1965683689611812</v>
      </c>
    </row>
    <row r="1970" spans="1:11" hidden="1" x14ac:dyDescent="0.2">
      <c r="A1970" s="2" t="s">
        <v>23</v>
      </c>
      <c r="C1970" s="30"/>
      <c r="D1970" s="42"/>
      <c r="E1970" s="31"/>
      <c r="F1970" s="32" t="s">
        <v>902</v>
      </c>
      <c r="G1970" s="32" t="s">
        <v>47</v>
      </c>
      <c r="H1970" s="53"/>
      <c r="I1970" s="54">
        <v>58998</v>
      </c>
      <c r="J1970" s="53"/>
      <c r="K1970" s="54" t="str">
        <f t="shared" si="30"/>
        <v>***</v>
      </c>
    </row>
    <row r="1971" spans="1:11" x14ac:dyDescent="0.2">
      <c r="A1971" s="2" t="s">
        <v>19</v>
      </c>
      <c r="C1971" s="24" t="s">
        <v>1391</v>
      </c>
      <c r="D1971" s="40" t="s">
        <v>905</v>
      </c>
      <c r="E1971" s="25" t="s">
        <v>906</v>
      </c>
      <c r="F1971" s="26"/>
      <c r="G1971" s="26"/>
      <c r="H1971" s="49">
        <v>49940</v>
      </c>
      <c r="I1971" s="50">
        <v>53638</v>
      </c>
      <c r="J1971" s="49" t="s">
        <v>21</v>
      </c>
      <c r="K1971" s="50">
        <f t="shared" si="30"/>
        <v>1.0740488586303565</v>
      </c>
    </row>
    <row r="1972" spans="1:11" x14ac:dyDescent="0.2">
      <c r="A1972" s="2" t="s">
        <v>22</v>
      </c>
      <c r="C1972" s="27"/>
      <c r="D1972" s="41"/>
      <c r="E1972" s="28" t="s">
        <v>980</v>
      </c>
      <c r="F1972" s="29"/>
      <c r="G1972" s="29"/>
      <c r="H1972" s="51">
        <v>49940</v>
      </c>
      <c r="I1972" s="52">
        <v>53638</v>
      </c>
      <c r="J1972" s="51"/>
      <c r="K1972" s="52">
        <f t="shared" si="30"/>
        <v>1.0740488586303565</v>
      </c>
    </row>
    <row r="1973" spans="1:11" x14ac:dyDescent="0.2">
      <c r="A1973" s="2" t="s">
        <v>23</v>
      </c>
      <c r="C1973" s="30"/>
      <c r="D1973" s="42"/>
      <c r="E1973" s="31" t="s">
        <v>29</v>
      </c>
      <c r="F1973" s="32"/>
      <c r="G1973" s="32"/>
      <c r="H1973" s="53">
        <v>8203</v>
      </c>
      <c r="I1973" s="54">
        <v>8203</v>
      </c>
      <c r="J1973" s="53"/>
      <c r="K1973" s="54">
        <f t="shared" si="30"/>
        <v>1</v>
      </c>
    </row>
    <row r="1974" spans="1:11" hidden="1" x14ac:dyDescent="0.2">
      <c r="A1974" s="2" t="s">
        <v>23</v>
      </c>
      <c r="C1974" s="30"/>
      <c r="D1974" s="42"/>
      <c r="E1974" s="31"/>
      <c r="F1974" s="32" t="s">
        <v>30</v>
      </c>
      <c r="G1974" s="32" t="s">
        <v>47</v>
      </c>
      <c r="H1974" s="53"/>
      <c r="I1974" s="54">
        <v>8203</v>
      </c>
      <c r="J1974" s="53"/>
      <c r="K1974" s="54" t="str">
        <f t="shared" si="30"/>
        <v>***</v>
      </c>
    </row>
    <row r="1975" spans="1:11" x14ac:dyDescent="0.2">
      <c r="A1975" s="2" t="s">
        <v>23</v>
      </c>
      <c r="C1975" s="30"/>
      <c r="D1975" s="42"/>
      <c r="E1975" s="31" t="s">
        <v>901</v>
      </c>
      <c r="F1975" s="32"/>
      <c r="G1975" s="32"/>
      <c r="H1975" s="53">
        <v>41737</v>
      </c>
      <c r="I1975" s="54">
        <v>45435</v>
      </c>
      <c r="J1975" s="53"/>
      <c r="K1975" s="54">
        <f t="shared" si="30"/>
        <v>1.0886024390828282</v>
      </c>
    </row>
    <row r="1976" spans="1:11" hidden="1" x14ac:dyDescent="0.2">
      <c r="A1976" s="2" t="s">
        <v>23</v>
      </c>
      <c r="C1976" s="30"/>
      <c r="D1976" s="42"/>
      <c r="E1976" s="31"/>
      <c r="F1976" s="32" t="s">
        <v>902</v>
      </c>
      <c r="G1976" s="32" t="s">
        <v>47</v>
      </c>
      <c r="H1976" s="53"/>
      <c r="I1976" s="54">
        <v>45435</v>
      </c>
      <c r="J1976" s="53"/>
      <c r="K1976" s="54" t="str">
        <f t="shared" si="30"/>
        <v>***</v>
      </c>
    </row>
    <row r="1977" spans="1:11" x14ac:dyDescent="0.2">
      <c r="A1977" s="2" t="s">
        <v>19</v>
      </c>
      <c r="C1977" s="24" t="s">
        <v>1392</v>
      </c>
      <c r="D1977" s="40" t="s">
        <v>905</v>
      </c>
      <c r="E1977" s="25" t="s">
        <v>906</v>
      </c>
      <c r="F1977" s="26"/>
      <c r="G1977" s="26"/>
      <c r="H1977" s="49">
        <v>32558</v>
      </c>
      <c r="I1977" s="50">
        <v>42910</v>
      </c>
      <c r="J1977" s="49" t="s">
        <v>21</v>
      </c>
      <c r="K1977" s="50">
        <f t="shared" si="30"/>
        <v>1.3179556483813502</v>
      </c>
    </row>
    <row r="1978" spans="1:11" x14ac:dyDescent="0.2">
      <c r="A1978" s="2" t="s">
        <v>22</v>
      </c>
      <c r="C1978" s="27"/>
      <c r="D1978" s="41"/>
      <c r="E1978" s="28" t="s">
        <v>980</v>
      </c>
      <c r="F1978" s="29"/>
      <c r="G1978" s="29"/>
      <c r="H1978" s="51">
        <v>32558</v>
      </c>
      <c r="I1978" s="52">
        <v>42910</v>
      </c>
      <c r="J1978" s="51"/>
      <c r="K1978" s="52">
        <f t="shared" si="30"/>
        <v>1.3179556483813502</v>
      </c>
    </row>
    <row r="1979" spans="1:11" x14ac:dyDescent="0.2">
      <c r="A1979" s="2" t="s">
        <v>23</v>
      </c>
      <c r="C1979" s="30"/>
      <c r="D1979" s="42"/>
      <c r="E1979" s="31" t="s">
        <v>29</v>
      </c>
      <c r="F1979" s="32"/>
      <c r="G1979" s="32"/>
      <c r="H1979" s="53">
        <v>8103</v>
      </c>
      <c r="I1979" s="54">
        <v>8603</v>
      </c>
      <c r="J1979" s="53"/>
      <c r="K1979" s="54">
        <f t="shared" si="30"/>
        <v>1.061705541157596</v>
      </c>
    </row>
    <row r="1980" spans="1:11" hidden="1" x14ac:dyDescent="0.2">
      <c r="A1980" s="2" t="s">
        <v>23</v>
      </c>
      <c r="C1980" s="30"/>
      <c r="D1980" s="42"/>
      <c r="E1980" s="31"/>
      <c r="F1980" s="32" t="s">
        <v>30</v>
      </c>
      <c r="G1980" s="32" t="s">
        <v>47</v>
      </c>
      <c r="H1980" s="53"/>
      <c r="I1980" s="54">
        <v>8603</v>
      </c>
      <c r="J1980" s="53"/>
      <c r="K1980" s="54" t="str">
        <f t="shared" si="30"/>
        <v>***</v>
      </c>
    </row>
    <row r="1981" spans="1:11" x14ac:dyDescent="0.2">
      <c r="A1981" s="2" t="s">
        <v>23</v>
      </c>
      <c r="C1981" s="30"/>
      <c r="D1981" s="42"/>
      <c r="E1981" s="31" t="s">
        <v>901</v>
      </c>
      <c r="F1981" s="32"/>
      <c r="G1981" s="32"/>
      <c r="H1981" s="53">
        <v>24455</v>
      </c>
      <c r="I1981" s="54">
        <v>34307</v>
      </c>
      <c r="J1981" s="53"/>
      <c r="K1981" s="54">
        <f t="shared" si="30"/>
        <v>1.4028624003271315</v>
      </c>
    </row>
    <row r="1982" spans="1:11" hidden="1" x14ac:dyDescent="0.2">
      <c r="A1982" s="2" t="s">
        <v>23</v>
      </c>
      <c r="C1982" s="30"/>
      <c r="D1982" s="42"/>
      <c r="E1982" s="31"/>
      <c r="F1982" s="32" t="s">
        <v>902</v>
      </c>
      <c r="G1982" s="32" t="s">
        <v>47</v>
      </c>
      <c r="H1982" s="53"/>
      <c r="I1982" s="54">
        <v>34307</v>
      </c>
      <c r="J1982" s="53"/>
      <c r="K1982" s="54" t="str">
        <f t="shared" si="30"/>
        <v>***</v>
      </c>
    </row>
    <row r="1983" spans="1:11" x14ac:dyDescent="0.2">
      <c r="A1983" s="2" t="s">
        <v>19</v>
      </c>
      <c r="C1983" s="24" t="s">
        <v>1393</v>
      </c>
      <c r="D1983" s="40" t="s">
        <v>905</v>
      </c>
      <c r="E1983" s="25" t="s">
        <v>906</v>
      </c>
      <c r="F1983" s="26"/>
      <c r="G1983" s="26"/>
      <c r="H1983" s="49">
        <v>13802</v>
      </c>
      <c r="I1983" s="50">
        <v>15616</v>
      </c>
      <c r="J1983" s="49" t="s">
        <v>21</v>
      </c>
      <c r="K1983" s="50">
        <f t="shared" si="30"/>
        <v>1.1314302275032604</v>
      </c>
    </row>
    <row r="1984" spans="1:11" x14ac:dyDescent="0.2">
      <c r="A1984" s="2" t="s">
        <v>22</v>
      </c>
      <c r="C1984" s="27"/>
      <c r="D1984" s="41"/>
      <c r="E1984" s="28" t="s">
        <v>980</v>
      </c>
      <c r="F1984" s="29"/>
      <c r="G1984" s="29"/>
      <c r="H1984" s="51">
        <v>13802</v>
      </c>
      <c r="I1984" s="52">
        <v>15616</v>
      </c>
      <c r="J1984" s="51"/>
      <c r="K1984" s="52">
        <f t="shared" si="30"/>
        <v>1.1314302275032604</v>
      </c>
    </row>
    <row r="1985" spans="1:11" x14ac:dyDescent="0.2">
      <c r="A1985" s="2" t="s">
        <v>23</v>
      </c>
      <c r="C1985" s="30"/>
      <c r="D1985" s="42"/>
      <c r="E1985" s="31" t="s">
        <v>29</v>
      </c>
      <c r="F1985" s="32"/>
      <c r="G1985" s="32"/>
      <c r="H1985" s="53">
        <v>3491</v>
      </c>
      <c r="I1985" s="54">
        <v>3491</v>
      </c>
      <c r="J1985" s="53"/>
      <c r="K1985" s="54">
        <f t="shared" si="30"/>
        <v>1</v>
      </c>
    </row>
    <row r="1986" spans="1:11" hidden="1" x14ac:dyDescent="0.2">
      <c r="A1986" s="2" t="s">
        <v>23</v>
      </c>
      <c r="C1986" s="30"/>
      <c r="D1986" s="42"/>
      <c r="E1986" s="31"/>
      <c r="F1986" s="32" t="s">
        <v>30</v>
      </c>
      <c r="G1986" s="32" t="s">
        <v>47</v>
      </c>
      <c r="H1986" s="53"/>
      <c r="I1986" s="54">
        <v>3491</v>
      </c>
      <c r="J1986" s="53"/>
      <c r="K1986" s="54" t="str">
        <f t="shared" si="30"/>
        <v>***</v>
      </c>
    </row>
    <row r="1987" spans="1:11" x14ac:dyDescent="0.2">
      <c r="A1987" s="2" t="s">
        <v>23</v>
      </c>
      <c r="C1987" s="30"/>
      <c r="D1987" s="42"/>
      <c r="E1987" s="31" t="s">
        <v>901</v>
      </c>
      <c r="F1987" s="32"/>
      <c r="G1987" s="32"/>
      <c r="H1987" s="53">
        <v>10311</v>
      </c>
      <c r="I1987" s="54">
        <v>12125</v>
      </c>
      <c r="J1987" s="53"/>
      <c r="K1987" s="54">
        <f t="shared" si="30"/>
        <v>1.1759286199204733</v>
      </c>
    </row>
    <row r="1988" spans="1:11" hidden="1" x14ac:dyDescent="0.2">
      <c r="A1988" s="2" t="s">
        <v>23</v>
      </c>
      <c r="C1988" s="30"/>
      <c r="D1988" s="42"/>
      <c r="E1988" s="31"/>
      <c r="F1988" s="32" t="s">
        <v>902</v>
      </c>
      <c r="G1988" s="32" t="s">
        <v>47</v>
      </c>
      <c r="H1988" s="53"/>
      <c r="I1988" s="54">
        <v>12125</v>
      </c>
      <c r="J1988" s="53"/>
      <c r="K1988" s="54" t="str">
        <f t="shared" si="30"/>
        <v>***</v>
      </c>
    </row>
    <row r="1989" spans="1:11" x14ac:dyDescent="0.2">
      <c r="A1989" s="2" t="s">
        <v>19</v>
      </c>
      <c r="C1989" s="24" t="s">
        <v>1394</v>
      </c>
      <c r="D1989" s="40" t="s">
        <v>905</v>
      </c>
      <c r="E1989" s="25" t="s">
        <v>906</v>
      </c>
      <c r="F1989" s="26"/>
      <c r="G1989" s="26"/>
      <c r="H1989" s="49">
        <v>28606</v>
      </c>
      <c r="I1989" s="50">
        <v>31271</v>
      </c>
      <c r="J1989" s="49" t="s">
        <v>21</v>
      </c>
      <c r="K1989" s="50">
        <f t="shared" si="30"/>
        <v>1.0931622736488849</v>
      </c>
    </row>
    <row r="1990" spans="1:11" x14ac:dyDescent="0.2">
      <c r="A1990" s="2" t="s">
        <v>22</v>
      </c>
      <c r="C1990" s="27"/>
      <c r="D1990" s="41"/>
      <c r="E1990" s="28" t="s">
        <v>907</v>
      </c>
      <c r="F1990" s="29"/>
      <c r="G1990" s="29"/>
      <c r="H1990" s="51">
        <v>28606</v>
      </c>
      <c r="I1990" s="52">
        <v>31271</v>
      </c>
      <c r="J1990" s="51"/>
      <c r="K1990" s="52">
        <f t="shared" si="30"/>
        <v>1.0931622736488849</v>
      </c>
    </row>
    <row r="1991" spans="1:11" x14ac:dyDescent="0.2">
      <c r="A1991" s="2" t="s">
        <v>23</v>
      </c>
      <c r="C1991" s="30"/>
      <c r="D1991" s="42"/>
      <c r="E1991" s="31" t="s">
        <v>29</v>
      </c>
      <c r="F1991" s="32"/>
      <c r="G1991" s="32"/>
      <c r="H1991" s="53">
        <v>4137</v>
      </c>
      <c r="I1991" s="54">
        <v>4137</v>
      </c>
      <c r="J1991" s="53"/>
      <c r="K1991" s="54">
        <f t="shared" si="30"/>
        <v>1</v>
      </c>
    </row>
    <row r="1992" spans="1:11" hidden="1" x14ac:dyDescent="0.2">
      <c r="A1992" s="2" t="s">
        <v>23</v>
      </c>
      <c r="C1992" s="30"/>
      <c r="D1992" s="42"/>
      <c r="E1992" s="31"/>
      <c r="F1992" s="32" t="s">
        <v>30</v>
      </c>
      <c r="G1992" s="32" t="s">
        <v>47</v>
      </c>
      <c r="H1992" s="53"/>
      <c r="I1992" s="54">
        <v>4137</v>
      </c>
      <c r="J1992" s="53"/>
      <c r="K1992" s="54" t="str">
        <f t="shared" si="30"/>
        <v>***</v>
      </c>
    </row>
    <row r="1993" spans="1:11" x14ac:dyDescent="0.2">
      <c r="A1993" s="2" t="s">
        <v>23</v>
      </c>
      <c r="C1993" s="30"/>
      <c r="D1993" s="42"/>
      <c r="E1993" s="31" t="s">
        <v>901</v>
      </c>
      <c r="F1993" s="32"/>
      <c r="G1993" s="32"/>
      <c r="H1993" s="53">
        <v>24469</v>
      </c>
      <c r="I1993" s="54">
        <v>27134</v>
      </c>
      <c r="J1993" s="53"/>
      <c r="K1993" s="54">
        <f t="shared" si="30"/>
        <v>1.1089133188932936</v>
      </c>
    </row>
    <row r="1994" spans="1:11" hidden="1" x14ac:dyDescent="0.2">
      <c r="A1994" s="2" t="s">
        <v>23</v>
      </c>
      <c r="C1994" s="30"/>
      <c r="D1994" s="42"/>
      <c r="E1994" s="31"/>
      <c r="F1994" s="32" t="s">
        <v>902</v>
      </c>
      <c r="G1994" s="32" t="s">
        <v>47</v>
      </c>
      <c r="H1994" s="53"/>
      <c r="I1994" s="54">
        <v>27134</v>
      </c>
      <c r="J1994" s="53"/>
      <c r="K1994" s="54" t="str">
        <f t="shared" si="30"/>
        <v>***</v>
      </c>
    </row>
    <row r="1995" spans="1:11" x14ac:dyDescent="0.2">
      <c r="A1995" s="2" t="s">
        <v>19</v>
      </c>
      <c r="C1995" s="24" t="s">
        <v>1395</v>
      </c>
      <c r="D1995" s="40" t="s">
        <v>905</v>
      </c>
      <c r="E1995" s="25" t="s">
        <v>906</v>
      </c>
      <c r="F1995" s="26"/>
      <c r="G1995" s="26"/>
      <c r="H1995" s="49">
        <v>59368</v>
      </c>
      <c r="I1995" s="50">
        <v>63889</v>
      </c>
      <c r="J1995" s="49" t="s">
        <v>21</v>
      </c>
      <c r="K1995" s="50">
        <f t="shared" si="30"/>
        <v>1.0761521358307506</v>
      </c>
    </row>
    <row r="1996" spans="1:11" x14ac:dyDescent="0.2">
      <c r="A1996" s="2" t="s">
        <v>22</v>
      </c>
      <c r="C1996" s="27"/>
      <c r="D1996" s="41"/>
      <c r="E1996" s="28" t="s">
        <v>980</v>
      </c>
      <c r="F1996" s="29"/>
      <c r="G1996" s="29"/>
      <c r="H1996" s="51">
        <v>59368</v>
      </c>
      <c r="I1996" s="52">
        <v>63889</v>
      </c>
      <c r="J1996" s="51"/>
      <c r="K1996" s="52">
        <f t="shared" si="30"/>
        <v>1.0761521358307506</v>
      </c>
    </row>
    <row r="1997" spans="1:11" x14ac:dyDescent="0.2">
      <c r="A1997" s="2" t="s">
        <v>23</v>
      </c>
      <c r="C1997" s="30"/>
      <c r="D1997" s="42"/>
      <c r="E1997" s="31" t="s">
        <v>29</v>
      </c>
      <c r="F1997" s="32"/>
      <c r="G1997" s="32"/>
      <c r="H1997" s="53">
        <v>10147</v>
      </c>
      <c r="I1997" s="54">
        <v>10147</v>
      </c>
      <c r="J1997" s="53"/>
      <c r="K1997" s="54">
        <f t="shared" si="30"/>
        <v>1</v>
      </c>
    </row>
    <row r="1998" spans="1:11" hidden="1" x14ac:dyDescent="0.2">
      <c r="A1998" s="2" t="s">
        <v>23</v>
      </c>
      <c r="C1998" s="30"/>
      <c r="D1998" s="42"/>
      <c r="E1998" s="31"/>
      <c r="F1998" s="32" t="s">
        <v>30</v>
      </c>
      <c r="G1998" s="32" t="s">
        <v>47</v>
      </c>
      <c r="H1998" s="53"/>
      <c r="I1998" s="54">
        <v>10147</v>
      </c>
      <c r="J1998" s="53"/>
      <c r="K1998" s="54" t="str">
        <f t="shared" ref="K1998:K2061" si="31">IF(H1998=0,"***",I1998/H1998)</f>
        <v>***</v>
      </c>
    </row>
    <row r="1999" spans="1:11" x14ac:dyDescent="0.2">
      <c r="A1999" s="2" t="s">
        <v>23</v>
      </c>
      <c r="C1999" s="30"/>
      <c r="D1999" s="42"/>
      <c r="E1999" s="31" t="s">
        <v>901</v>
      </c>
      <c r="F1999" s="32"/>
      <c r="G1999" s="32"/>
      <c r="H1999" s="53">
        <v>49221</v>
      </c>
      <c r="I1999" s="54">
        <v>53742</v>
      </c>
      <c r="J1999" s="53"/>
      <c r="K1999" s="54">
        <f t="shared" si="31"/>
        <v>1.0918510391905893</v>
      </c>
    </row>
    <row r="2000" spans="1:11" hidden="1" x14ac:dyDescent="0.2">
      <c r="A2000" s="2" t="s">
        <v>23</v>
      </c>
      <c r="C2000" s="30"/>
      <c r="D2000" s="42"/>
      <c r="E2000" s="31"/>
      <c r="F2000" s="32" t="s">
        <v>902</v>
      </c>
      <c r="G2000" s="32" t="s">
        <v>47</v>
      </c>
      <c r="H2000" s="53"/>
      <c r="I2000" s="54">
        <v>53742</v>
      </c>
      <c r="J2000" s="53"/>
      <c r="K2000" s="54" t="str">
        <f t="shared" si="31"/>
        <v>***</v>
      </c>
    </row>
    <row r="2001" spans="1:11" x14ac:dyDescent="0.2">
      <c r="A2001" s="2" t="s">
        <v>19</v>
      </c>
      <c r="C2001" s="24" t="s">
        <v>1396</v>
      </c>
      <c r="D2001" s="40" t="s">
        <v>898</v>
      </c>
      <c r="E2001" s="25" t="s">
        <v>899</v>
      </c>
      <c r="F2001" s="26"/>
      <c r="G2001" s="26"/>
      <c r="H2001" s="49">
        <v>9059</v>
      </c>
      <c r="I2001" s="50">
        <v>10338</v>
      </c>
      <c r="J2001" s="49" t="s">
        <v>21</v>
      </c>
      <c r="K2001" s="50">
        <f t="shared" si="31"/>
        <v>1.141185561320234</v>
      </c>
    </row>
    <row r="2002" spans="1:11" x14ac:dyDescent="0.2">
      <c r="A2002" s="2" t="s">
        <v>22</v>
      </c>
      <c r="C2002" s="27"/>
      <c r="D2002" s="41"/>
      <c r="E2002" s="28" t="s">
        <v>900</v>
      </c>
      <c r="F2002" s="29"/>
      <c r="G2002" s="29"/>
      <c r="H2002" s="51">
        <v>9059</v>
      </c>
      <c r="I2002" s="52">
        <v>10338</v>
      </c>
      <c r="J2002" s="51"/>
      <c r="K2002" s="52">
        <f t="shared" si="31"/>
        <v>1.141185561320234</v>
      </c>
    </row>
    <row r="2003" spans="1:11" x14ac:dyDescent="0.2">
      <c r="A2003" s="2" t="s">
        <v>23</v>
      </c>
      <c r="C2003" s="30"/>
      <c r="D2003" s="42"/>
      <c r="E2003" s="31" t="s">
        <v>901</v>
      </c>
      <c r="F2003" s="32"/>
      <c r="G2003" s="32"/>
      <c r="H2003" s="53">
        <v>9059</v>
      </c>
      <c r="I2003" s="54">
        <v>10338</v>
      </c>
      <c r="J2003" s="53"/>
      <c r="K2003" s="54">
        <f t="shared" si="31"/>
        <v>1.141185561320234</v>
      </c>
    </row>
    <row r="2004" spans="1:11" hidden="1" x14ac:dyDescent="0.2">
      <c r="A2004" s="2" t="s">
        <v>23</v>
      </c>
      <c r="C2004" s="30"/>
      <c r="D2004" s="42"/>
      <c r="E2004" s="31"/>
      <c r="F2004" s="32" t="s">
        <v>902</v>
      </c>
      <c r="G2004" s="32" t="s">
        <v>903</v>
      </c>
      <c r="H2004" s="53"/>
      <c r="I2004" s="54">
        <v>10338</v>
      </c>
      <c r="J2004" s="53"/>
      <c r="K2004" s="54" t="str">
        <f t="shared" si="31"/>
        <v>***</v>
      </c>
    </row>
    <row r="2005" spans="1:11" x14ac:dyDescent="0.2">
      <c r="A2005" s="2" t="s">
        <v>19</v>
      </c>
      <c r="C2005" s="24" t="s">
        <v>1397</v>
      </c>
      <c r="D2005" s="40" t="s">
        <v>905</v>
      </c>
      <c r="E2005" s="25" t="s">
        <v>906</v>
      </c>
      <c r="F2005" s="26"/>
      <c r="G2005" s="26"/>
      <c r="H2005" s="49">
        <v>99229</v>
      </c>
      <c r="I2005" s="50">
        <v>115038</v>
      </c>
      <c r="J2005" s="49" t="s">
        <v>21</v>
      </c>
      <c r="K2005" s="50">
        <f t="shared" si="31"/>
        <v>1.1593183444355986</v>
      </c>
    </row>
    <row r="2006" spans="1:11" x14ac:dyDescent="0.2">
      <c r="A2006" s="2" t="s">
        <v>22</v>
      </c>
      <c r="C2006" s="27"/>
      <c r="D2006" s="41"/>
      <c r="E2006" s="28" t="s">
        <v>907</v>
      </c>
      <c r="F2006" s="29"/>
      <c r="G2006" s="29"/>
      <c r="H2006" s="51">
        <v>99229</v>
      </c>
      <c r="I2006" s="52">
        <v>115038</v>
      </c>
      <c r="J2006" s="51"/>
      <c r="K2006" s="52">
        <f t="shared" si="31"/>
        <v>1.1593183444355986</v>
      </c>
    </row>
    <row r="2007" spans="1:11" x14ac:dyDescent="0.2">
      <c r="A2007" s="2" t="s">
        <v>23</v>
      </c>
      <c r="C2007" s="30"/>
      <c r="D2007" s="42"/>
      <c r="E2007" s="31" t="s">
        <v>29</v>
      </c>
      <c r="F2007" s="32"/>
      <c r="G2007" s="32"/>
      <c r="H2007" s="53">
        <v>24281</v>
      </c>
      <c r="I2007" s="54">
        <v>24281</v>
      </c>
      <c r="J2007" s="53"/>
      <c r="K2007" s="54">
        <f t="shared" si="31"/>
        <v>1</v>
      </c>
    </row>
    <row r="2008" spans="1:11" hidden="1" x14ac:dyDescent="0.2">
      <c r="A2008" s="2" t="s">
        <v>23</v>
      </c>
      <c r="C2008" s="30"/>
      <c r="D2008" s="42"/>
      <c r="E2008" s="31"/>
      <c r="F2008" s="32" t="s">
        <v>30</v>
      </c>
      <c r="G2008" s="32" t="s">
        <v>47</v>
      </c>
      <c r="H2008" s="53"/>
      <c r="I2008" s="54">
        <v>24281</v>
      </c>
      <c r="J2008" s="53"/>
      <c r="K2008" s="54" t="str">
        <f t="shared" si="31"/>
        <v>***</v>
      </c>
    </row>
    <row r="2009" spans="1:11" x14ac:dyDescent="0.2">
      <c r="A2009" s="2" t="s">
        <v>23</v>
      </c>
      <c r="C2009" s="30"/>
      <c r="D2009" s="42"/>
      <c r="E2009" s="31" t="s">
        <v>901</v>
      </c>
      <c r="F2009" s="32"/>
      <c r="G2009" s="32"/>
      <c r="H2009" s="53">
        <v>74948</v>
      </c>
      <c r="I2009" s="54">
        <v>90757</v>
      </c>
      <c r="J2009" s="53"/>
      <c r="K2009" s="54">
        <f t="shared" si="31"/>
        <v>1.2109329134866842</v>
      </c>
    </row>
    <row r="2010" spans="1:11" hidden="1" x14ac:dyDescent="0.2">
      <c r="A2010" s="2" t="s">
        <v>23</v>
      </c>
      <c r="C2010" s="30"/>
      <c r="D2010" s="42"/>
      <c r="E2010" s="31"/>
      <c r="F2010" s="32" t="s">
        <v>902</v>
      </c>
      <c r="G2010" s="32" t="s">
        <v>47</v>
      </c>
      <c r="H2010" s="53"/>
      <c r="I2010" s="54">
        <v>90757</v>
      </c>
      <c r="J2010" s="53"/>
      <c r="K2010" s="54" t="str">
        <f t="shared" si="31"/>
        <v>***</v>
      </c>
    </row>
    <row r="2011" spans="1:11" x14ac:dyDescent="0.2">
      <c r="A2011" s="2" t="s">
        <v>19</v>
      </c>
      <c r="C2011" s="24" t="s">
        <v>1398</v>
      </c>
      <c r="D2011" s="40" t="s">
        <v>905</v>
      </c>
      <c r="E2011" s="25" t="s">
        <v>906</v>
      </c>
      <c r="F2011" s="26"/>
      <c r="G2011" s="26"/>
      <c r="H2011" s="49">
        <v>51604</v>
      </c>
      <c r="I2011" s="50">
        <v>59747</v>
      </c>
      <c r="J2011" s="49" t="s">
        <v>21</v>
      </c>
      <c r="K2011" s="50">
        <f t="shared" si="31"/>
        <v>1.1577978451282847</v>
      </c>
    </row>
    <row r="2012" spans="1:11" x14ac:dyDescent="0.2">
      <c r="A2012" s="2" t="s">
        <v>22</v>
      </c>
      <c r="C2012" s="27"/>
      <c r="D2012" s="41"/>
      <c r="E2012" s="28" t="s">
        <v>907</v>
      </c>
      <c r="F2012" s="29"/>
      <c r="G2012" s="29"/>
      <c r="H2012" s="51">
        <v>51604</v>
      </c>
      <c r="I2012" s="52">
        <v>59747</v>
      </c>
      <c r="J2012" s="51"/>
      <c r="K2012" s="52">
        <f t="shared" si="31"/>
        <v>1.1577978451282847</v>
      </c>
    </row>
    <row r="2013" spans="1:11" x14ac:dyDescent="0.2">
      <c r="A2013" s="2" t="s">
        <v>23</v>
      </c>
      <c r="C2013" s="30"/>
      <c r="D2013" s="42"/>
      <c r="E2013" s="31" t="s">
        <v>29</v>
      </c>
      <c r="F2013" s="32"/>
      <c r="G2013" s="32"/>
      <c r="H2013" s="53">
        <v>9481</v>
      </c>
      <c r="I2013" s="54">
        <v>10481</v>
      </c>
      <c r="J2013" s="53"/>
      <c r="K2013" s="54">
        <f t="shared" si="31"/>
        <v>1.1054741061069508</v>
      </c>
    </row>
    <row r="2014" spans="1:11" hidden="1" x14ac:dyDescent="0.2">
      <c r="A2014" s="2" t="s">
        <v>23</v>
      </c>
      <c r="C2014" s="30"/>
      <c r="D2014" s="42"/>
      <c r="E2014" s="31"/>
      <c r="F2014" s="32" t="s">
        <v>30</v>
      </c>
      <c r="G2014" s="32" t="s">
        <v>47</v>
      </c>
      <c r="H2014" s="53"/>
      <c r="I2014" s="54">
        <v>10481</v>
      </c>
      <c r="J2014" s="53"/>
      <c r="K2014" s="54" t="str">
        <f t="shared" si="31"/>
        <v>***</v>
      </c>
    </row>
    <row r="2015" spans="1:11" x14ac:dyDescent="0.2">
      <c r="A2015" s="2" t="s">
        <v>23</v>
      </c>
      <c r="C2015" s="30"/>
      <c r="D2015" s="42"/>
      <c r="E2015" s="31" t="s">
        <v>901</v>
      </c>
      <c r="F2015" s="32"/>
      <c r="G2015" s="32"/>
      <c r="H2015" s="53">
        <v>42123</v>
      </c>
      <c r="I2015" s="54">
        <v>49266</v>
      </c>
      <c r="J2015" s="53"/>
      <c r="K2015" s="54">
        <f t="shared" si="31"/>
        <v>1.1695748166085036</v>
      </c>
    </row>
    <row r="2016" spans="1:11" hidden="1" x14ac:dyDescent="0.2">
      <c r="A2016" s="2" t="s">
        <v>23</v>
      </c>
      <c r="C2016" s="30"/>
      <c r="D2016" s="42"/>
      <c r="E2016" s="31"/>
      <c r="F2016" s="32" t="s">
        <v>902</v>
      </c>
      <c r="G2016" s="32" t="s">
        <v>47</v>
      </c>
      <c r="H2016" s="53"/>
      <c r="I2016" s="54">
        <v>49266</v>
      </c>
      <c r="J2016" s="53"/>
      <c r="K2016" s="54" t="str">
        <f t="shared" si="31"/>
        <v>***</v>
      </c>
    </row>
    <row r="2017" spans="1:11" x14ac:dyDescent="0.2">
      <c r="A2017" s="2" t="s">
        <v>19</v>
      </c>
      <c r="C2017" s="24" t="s">
        <v>1399</v>
      </c>
      <c r="D2017" s="40" t="s">
        <v>905</v>
      </c>
      <c r="E2017" s="25" t="s">
        <v>906</v>
      </c>
      <c r="F2017" s="26"/>
      <c r="G2017" s="26"/>
      <c r="H2017" s="49">
        <v>69471</v>
      </c>
      <c r="I2017" s="50">
        <v>79654</v>
      </c>
      <c r="J2017" s="49" t="s">
        <v>21</v>
      </c>
      <c r="K2017" s="50">
        <f t="shared" si="31"/>
        <v>1.1465791481337537</v>
      </c>
    </row>
    <row r="2018" spans="1:11" x14ac:dyDescent="0.2">
      <c r="A2018" s="2" t="s">
        <v>22</v>
      </c>
      <c r="C2018" s="27"/>
      <c r="D2018" s="41"/>
      <c r="E2018" s="28" t="s">
        <v>907</v>
      </c>
      <c r="F2018" s="29"/>
      <c r="G2018" s="29"/>
      <c r="H2018" s="51">
        <v>69471</v>
      </c>
      <c r="I2018" s="52">
        <v>79654</v>
      </c>
      <c r="J2018" s="51"/>
      <c r="K2018" s="52">
        <f t="shared" si="31"/>
        <v>1.1465791481337537</v>
      </c>
    </row>
    <row r="2019" spans="1:11" x14ac:dyDescent="0.2">
      <c r="A2019" s="2" t="s">
        <v>23</v>
      </c>
      <c r="C2019" s="30"/>
      <c r="D2019" s="42"/>
      <c r="E2019" s="31" t="s">
        <v>29</v>
      </c>
      <c r="F2019" s="32"/>
      <c r="G2019" s="32"/>
      <c r="H2019" s="53">
        <v>13928</v>
      </c>
      <c r="I2019" s="54">
        <v>13928</v>
      </c>
      <c r="J2019" s="53"/>
      <c r="K2019" s="54">
        <f t="shared" si="31"/>
        <v>1</v>
      </c>
    </row>
    <row r="2020" spans="1:11" hidden="1" x14ac:dyDescent="0.2">
      <c r="A2020" s="2" t="s">
        <v>23</v>
      </c>
      <c r="C2020" s="30"/>
      <c r="D2020" s="42"/>
      <c r="E2020" s="31"/>
      <c r="F2020" s="32" t="s">
        <v>30</v>
      </c>
      <c r="G2020" s="32" t="s">
        <v>47</v>
      </c>
      <c r="H2020" s="53"/>
      <c r="I2020" s="54">
        <v>13928</v>
      </c>
      <c r="J2020" s="53"/>
      <c r="K2020" s="54" t="str">
        <f t="shared" si="31"/>
        <v>***</v>
      </c>
    </row>
    <row r="2021" spans="1:11" x14ac:dyDescent="0.2">
      <c r="A2021" s="2" t="s">
        <v>23</v>
      </c>
      <c r="C2021" s="30"/>
      <c r="D2021" s="42"/>
      <c r="E2021" s="31" t="s">
        <v>901</v>
      </c>
      <c r="F2021" s="32"/>
      <c r="G2021" s="32"/>
      <c r="H2021" s="53">
        <v>55543</v>
      </c>
      <c r="I2021" s="54">
        <v>65726</v>
      </c>
      <c r="J2021" s="53"/>
      <c r="K2021" s="54">
        <f t="shared" si="31"/>
        <v>1.1833354338080406</v>
      </c>
    </row>
    <row r="2022" spans="1:11" hidden="1" x14ac:dyDescent="0.2">
      <c r="A2022" s="2" t="s">
        <v>23</v>
      </c>
      <c r="C2022" s="30"/>
      <c r="D2022" s="42"/>
      <c r="E2022" s="31"/>
      <c r="F2022" s="32" t="s">
        <v>902</v>
      </c>
      <c r="G2022" s="32" t="s">
        <v>47</v>
      </c>
      <c r="H2022" s="53"/>
      <c r="I2022" s="54">
        <v>65726</v>
      </c>
      <c r="J2022" s="53"/>
      <c r="K2022" s="54" t="str">
        <f t="shared" si="31"/>
        <v>***</v>
      </c>
    </row>
    <row r="2023" spans="1:11" x14ac:dyDescent="0.2">
      <c r="A2023" s="2" t="s">
        <v>19</v>
      </c>
      <c r="C2023" s="24" t="s">
        <v>1400</v>
      </c>
      <c r="D2023" s="40" t="s">
        <v>905</v>
      </c>
      <c r="E2023" s="25" t="s">
        <v>906</v>
      </c>
      <c r="F2023" s="26"/>
      <c r="G2023" s="26"/>
      <c r="H2023" s="49">
        <v>15570</v>
      </c>
      <c r="I2023" s="50">
        <v>19184</v>
      </c>
      <c r="J2023" s="49" t="s">
        <v>21</v>
      </c>
      <c r="K2023" s="50">
        <f t="shared" si="31"/>
        <v>1.2321130378933847</v>
      </c>
    </row>
    <row r="2024" spans="1:11" x14ac:dyDescent="0.2">
      <c r="A2024" s="2" t="s">
        <v>22</v>
      </c>
      <c r="C2024" s="27"/>
      <c r="D2024" s="41"/>
      <c r="E2024" s="28" t="s">
        <v>907</v>
      </c>
      <c r="F2024" s="29"/>
      <c r="G2024" s="29"/>
      <c r="H2024" s="51">
        <v>15570</v>
      </c>
      <c r="I2024" s="52">
        <v>19184</v>
      </c>
      <c r="J2024" s="51"/>
      <c r="K2024" s="52">
        <f t="shared" si="31"/>
        <v>1.2321130378933847</v>
      </c>
    </row>
    <row r="2025" spans="1:11" x14ac:dyDescent="0.2">
      <c r="A2025" s="2" t="s">
        <v>23</v>
      </c>
      <c r="C2025" s="30"/>
      <c r="D2025" s="42"/>
      <c r="E2025" s="31" t="s">
        <v>29</v>
      </c>
      <c r="F2025" s="32"/>
      <c r="G2025" s="32"/>
      <c r="H2025" s="53">
        <v>4375</v>
      </c>
      <c r="I2025" s="54">
        <v>5175</v>
      </c>
      <c r="J2025" s="53"/>
      <c r="K2025" s="54">
        <f t="shared" si="31"/>
        <v>1.1828571428571428</v>
      </c>
    </row>
    <row r="2026" spans="1:11" hidden="1" x14ac:dyDescent="0.2">
      <c r="A2026" s="2" t="s">
        <v>23</v>
      </c>
      <c r="C2026" s="30"/>
      <c r="D2026" s="42"/>
      <c r="E2026" s="31"/>
      <c r="F2026" s="32" t="s">
        <v>30</v>
      </c>
      <c r="G2026" s="32" t="s">
        <v>47</v>
      </c>
      <c r="H2026" s="53"/>
      <c r="I2026" s="54">
        <v>5175</v>
      </c>
      <c r="J2026" s="53"/>
      <c r="K2026" s="54" t="str">
        <f t="shared" si="31"/>
        <v>***</v>
      </c>
    </row>
    <row r="2027" spans="1:11" x14ac:dyDescent="0.2">
      <c r="A2027" s="2" t="s">
        <v>23</v>
      </c>
      <c r="C2027" s="30"/>
      <c r="D2027" s="42"/>
      <c r="E2027" s="31" t="s">
        <v>901</v>
      </c>
      <c r="F2027" s="32"/>
      <c r="G2027" s="32"/>
      <c r="H2027" s="53">
        <v>11195</v>
      </c>
      <c r="I2027" s="54">
        <v>14009</v>
      </c>
      <c r="J2027" s="53"/>
      <c r="K2027" s="54">
        <f t="shared" si="31"/>
        <v>1.2513622152746762</v>
      </c>
    </row>
    <row r="2028" spans="1:11" hidden="1" x14ac:dyDescent="0.2">
      <c r="A2028" s="2" t="s">
        <v>23</v>
      </c>
      <c r="C2028" s="30"/>
      <c r="D2028" s="42"/>
      <c r="E2028" s="31"/>
      <c r="F2028" s="32" t="s">
        <v>902</v>
      </c>
      <c r="G2028" s="32" t="s">
        <v>47</v>
      </c>
      <c r="H2028" s="53"/>
      <c r="I2028" s="54">
        <v>14009</v>
      </c>
      <c r="J2028" s="53"/>
      <c r="K2028" s="54" t="str">
        <f t="shared" si="31"/>
        <v>***</v>
      </c>
    </row>
    <row r="2029" spans="1:11" x14ac:dyDescent="0.2">
      <c r="A2029" s="2" t="s">
        <v>19</v>
      </c>
      <c r="C2029" s="24" t="s">
        <v>1401</v>
      </c>
      <c r="D2029" s="40" t="s">
        <v>905</v>
      </c>
      <c r="E2029" s="25" t="s">
        <v>906</v>
      </c>
      <c r="F2029" s="26"/>
      <c r="G2029" s="26"/>
      <c r="H2029" s="49">
        <v>51673</v>
      </c>
      <c r="I2029" s="50">
        <v>53717</v>
      </c>
      <c r="J2029" s="49" t="s">
        <v>21</v>
      </c>
      <c r="K2029" s="50">
        <f t="shared" si="31"/>
        <v>1.0395564414684653</v>
      </c>
    </row>
    <row r="2030" spans="1:11" x14ac:dyDescent="0.2">
      <c r="A2030" s="2" t="s">
        <v>22</v>
      </c>
      <c r="C2030" s="27"/>
      <c r="D2030" s="41"/>
      <c r="E2030" s="28" t="s">
        <v>907</v>
      </c>
      <c r="F2030" s="29"/>
      <c r="G2030" s="29"/>
      <c r="H2030" s="51">
        <v>51673</v>
      </c>
      <c r="I2030" s="52">
        <v>53717</v>
      </c>
      <c r="J2030" s="51"/>
      <c r="K2030" s="52">
        <f t="shared" si="31"/>
        <v>1.0395564414684653</v>
      </c>
    </row>
    <row r="2031" spans="1:11" x14ac:dyDescent="0.2">
      <c r="A2031" s="2" t="s">
        <v>23</v>
      </c>
      <c r="C2031" s="30"/>
      <c r="D2031" s="42"/>
      <c r="E2031" s="31" t="s">
        <v>29</v>
      </c>
      <c r="F2031" s="32"/>
      <c r="G2031" s="32"/>
      <c r="H2031" s="53">
        <v>14409</v>
      </c>
      <c r="I2031" s="54">
        <v>14409</v>
      </c>
      <c r="J2031" s="53"/>
      <c r="K2031" s="54">
        <f t="shared" si="31"/>
        <v>1</v>
      </c>
    </row>
    <row r="2032" spans="1:11" hidden="1" x14ac:dyDescent="0.2">
      <c r="A2032" s="2" t="s">
        <v>23</v>
      </c>
      <c r="C2032" s="30"/>
      <c r="D2032" s="42"/>
      <c r="E2032" s="31"/>
      <c r="F2032" s="32" t="s">
        <v>30</v>
      </c>
      <c r="G2032" s="32" t="s">
        <v>47</v>
      </c>
      <c r="H2032" s="53"/>
      <c r="I2032" s="54">
        <v>14409</v>
      </c>
      <c r="J2032" s="53"/>
      <c r="K2032" s="54" t="str">
        <f t="shared" si="31"/>
        <v>***</v>
      </c>
    </row>
    <row r="2033" spans="1:11" x14ac:dyDescent="0.2">
      <c r="A2033" s="2" t="s">
        <v>23</v>
      </c>
      <c r="C2033" s="30"/>
      <c r="D2033" s="42"/>
      <c r="E2033" s="31" t="s">
        <v>901</v>
      </c>
      <c r="F2033" s="32"/>
      <c r="G2033" s="32"/>
      <c r="H2033" s="53">
        <v>37264</v>
      </c>
      <c r="I2033" s="54">
        <v>39308</v>
      </c>
      <c r="J2033" s="53"/>
      <c r="K2033" s="54">
        <f t="shared" si="31"/>
        <v>1.054851867754401</v>
      </c>
    </row>
    <row r="2034" spans="1:11" hidden="1" x14ac:dyDescent="0.2">
      <c r="A2034" s="2" t="s">
        <v>23</v>
      </c>
      <c r="C2034" s="30"/>
      <c r="D2034" s="42"/>
      <c r="E2034" s="31"/>
      <c r="F2034" s="32" t="s">
        <v>902</v>
      </c>
      <c r="G2034" s="32" t="s">
        <v>47</v>
      </c>
      <c r="H2034" s="53"/>
      <c r="I2034" s="54">
        <v>39308</v>
      </c>
      <c r="J2034" s="53"/>
      <c r="K2034" s="54" t="str">
        <f t="shared" si="31"/>
        <v>***</v>
      </c>
    </row>
    <row r="2035" spans="1:11" x14ac:dyDescent="0.2">
      <c r="A2035" s="2" t="s">
        <v>19</v>
      </c>
      <c r="C2035" s="24" t="s">
        <v>1402</v>
      </c>
      <c r="D2035" s="40" t="s">
        <v>905</v>
      </c>
      <c r="E2035" s="25" t="s">
        <v>906</v>
      </c>
      <c r="F2035" s="26"/>
      <c r="G2035" s="26"/>
      <c r="H2035" s="49">
        <v>39804</v>
      </c>
      <c r="I2035" s="50">
        <v>45223</v>
      </c>
      <c r="J2035" s="49" t="s">
        <v>21</v>
      </c>
      <c r="K2035" s="50">
        <f t="shared" si="31"/>
        <v>1.1361420962717315</v>
      </c>
    </row>
    <row r="2036" spans="1:11" x14ac:dyDescent="0.2">
      <c r="A2036" s="2" t="s">
        <v>22</v>
      </c>
      <c r="C2036" s="27"/>
      <c r="D2036" s="41"/>
      <c r="E2036" s="28" t="s">
        <v>907</v>
      </c>
      <c r="F2036" s="29"/>
      <c r="G2036" s="29"/>
      <c r="H2036" s="51">
        <v>39804</v>
      </c>
      <c r="I2036" s="52">
        <v>45223</v>
      </c>
      <c r="J2036" s="51"/>
      <c r="K2036" s="52">
        <f t="shared" si="31"/>
        <v>1.1361420962717315</v>
      </c>
    </row>
    <row r="2037" spans="1:11" x14ac:dyDescent="0.2">
      <c r="A2037" s="2" t="s">
        <v>23</v>
      </c>
      <c r="C2037" s="30"/>
      <c r="D2037" s="42"/>
      <c r="E2037" s="31" t="s">
        <v>29</v>
      </c>
      <c r="F2037" s="32"/>
      <c r="G2037" s="32"/>
      <c r="H2037" s="53">
        <v>4339</v>
      </c>
      <c r="I2037" s="54">
        <v>4339</v>
      </c>
      <c r="J2037" s="53"/>
      <c r="K2037" s="54">
        <f t="shared" si="31"/>
        <v>1</v>
      </c>
    </row>
    <row r="2038" spans="1:11" hidden="1" x14ac:dyDescent="0.2">
      <c r="A2038" s="2" t="s">
        <v>23</v>
      </c>
      <c r="C2038" s="30"/>
      <c r="D2038" s="42"/>
      <c r="E2038" s="31"/>
      <c r="F2038" s="32" t="s">
        <v>30</v>
      </c>
      <c r="G2038" s="32" t="s">
        <v>47</v>
      </c>
      <c r="H2038" s="53"/>
      <c r="I2038" s="54">
        <v>4339</v>
      </c>
      <c r="J2038" s="53"/>
      <c r="K2038" s="54" t="str">
        <f t="shared" si="31"/>
        <v>***</v>
      </c>
    </row>
    <row r="2039" spans="1:11" x14ac:dyDescent="0.2">
      <c r="A2039" s="2" t="s">
        <v>23</v>
      </c>
      <c r="C2039" s="30"/>
      <c r="D2039" s="42"/>
      <c r="E2039" s="31" t="s">
        <v>901</v>
      </c>
      <c r="F2039" s="32"/>
      <c r="G2039" s="32"/>
      <c r="H2039" s="53">
        <v>35465</v>
      </c>
      <c r="I2039" s="54">
        <v>40884</v>
      </c>
      <c r="J2039" s="53"/>
      <c r="K2039" s="54">
        <f t="shared" si="31"/>
        <v>1.1527985337656845</v>
      </c>
    </row>
    <row r="2040" spans="1:11" hidden="1" x14ac:dyDescent="0.2">
      <c r="A2040" s="2" t="s">
        <v>23</v>
      </c>
      <c r="C2040" s="30"/>
      <c r="D2040" s="42"/>
      <c r="E2040" s="31"/>
      <c r="F2040" s="32" t="s">
        <v>902</v>
      </c>
      <c r="G2040" s="32" t="s">
        <v>47</v>
      </c>
      <c r="H2040" s="53"/>
      <c r="I2040" s="54">
        <v>40884</v>
      </c>
      <c r="J2040" s="53"/>
      <c r="K2040" s="54" t="str">
        <f t="shared" si="31"/>
        <v>***</v>
      </c>
    </row>
    <row r="2041" spans="1:11" x14ac:dyDescent="0.2">
      <c r="A2041" s="2" t="s">
        <v>19</v>
      </c>
      <c r="C2041" s="24" t="s">
        <v>1403</v>
      </c>
      <c r="D2041" s="40" t="s">
        <v>905</v>
      </c>
      <c r="E2041" s="25" t="s">
        <v>906</v>
      </c>
      <c r="F2041" s="26"/>
      <c r="G2041" s="26"/>
      <c r="H2041" s="49">
        <v>9130</v>
      </c>
      <c r="I2041" s="50">
        <v>10088</v>
      </c>
      <c r="J2041" s="49" t="s">
        <v>21</v>
      </c>
      <c r="K2041" s="50">
        <f t="shared" si="31"/>
        <v>1.1049288061336253</v>
      </c>
    </row>
    <row r="2042" spans="1:11" x14ac:dyDescent="0.2">
      <c r="A2042" s="2" t="s">
        <v>22</v>
      </c>
      <c r="C2042" s="27"/>
      <c r="D2042" s="41"/>
      <c r="E2042" s="28" t="s">
        <v>980</v>
      </c>
      <c r="F2042" s="29"/>
      <c r="G2042" s="29"/>
      <c r="H2042" s="51">
        <v>9130</v>
      </c>
      <c r="I2042" s="52">
        <v>10088</v>
      </c>
      <c r="J2042" s="51"/>
      <c r="K2042" s="52">
        <f t="shared" si="31"/>
        <v>1.1049288061336253</v>
      </c>
    </row>
    <row r="2043" spans="1:11" x14ac:dyDescent="0.2">
      <c r="A2043" s="2" t="s">
        <v>23</v>
      </c>
      <c r="C2043" s="30"/>
      <c r="D2043" s="42"/>
      <c r="E2043" s="31" t="s">
        <v>29</v>
      </c>
      <c r="F2043" s="32"/>
      <c r="G2043" s="32"/>
      <c r="H2043" s="53">
        <v>2019</v>
      </c>
      <c r="I2043" s="54">
        <v>2019</v>
      </c>
      <c r="J2043" s="53"/>
      <c r="K2043" s="54">
        <f t="shared" si="31"/>
        <v>1</v>
      </c>
    </row>
    <row r="2044" spans="1:11" hidden="1" x14ac:dyDescent="0.2">
      <c r="A2044" s="2" t="s">
        <v>23</v>
      </c>
      <c r="C2044" s="30"/>
      <c r="D2044" s="42"/>
      <c r="E2044" s="31"/>
      <c r="F2044" s="32" t="s">
        <v>30</v>
      </c>
      <c r="G2044" s="32" t="s">
        <v>47</v>
      </c>
      <c r="H2044" s="53"/>
      <c r="I2044" s="54">
        <v>2019</v>
      </c>
      <c r="J2044" s="53"/>
      <c r="K2044" s="54" t="str">
        <f t="shared" si="31"/>
        <v>***</v>
      </c>
    </row>
    <row r="2045" spans="1:11" x14ac:dyDescent="0.2">
      <c r="A2045" s="2" t="s">
        <v>23</v>
      </c>
      <c r="C2045" s="30"/>
      <c r="D2045" s="42"/>
      <c r="E2045" s="31" t="s">
        <v>901</v>
      </c>
      <c r="F2045" s="32"/>
      <c r="G2045" s="32"/>
      <c r="H2045" s="53">
        <v>7111</v>
      </c>
      <c r="I2045" s="54">
        <v>8069</v>
      </c>
      <c r="J2045" s="53"/>
      <c r="K2045" s="54">
        <f t="shared" si="31"/>
        <v>1.1347208550133596</v>
      </c>
    </row>
    <row r="2046" spans="1:11" hidden="1" x14ac:dyDescent="0.2">
      <c r="A2046" s="2" t="s">
        <v>23</v>
      </c>
      <c r="C2046" s="30"/>
      <c r="D2046" s="42"/>
      <c r="E2046" s="31"/>
      <c r="F2046" s="32" t="s">
        <v>902</v>
      </c>
      <c r="G2046" s="32" t="s">
        <v>47</v>
      </c>
      <c r="H2046" s="53"/>
      <c r="I2046" s="54">
        <v>8069</v>
      </c>
      <c r="J2046" s="53"/>
      <c r="K2046" s="54" t="str">
        <f t="shared" si="31"/>
        <v>***</v>
      </c>
    </row>
    <row r="2047" spans="1:11" x14ac:dyDescent="0.2">
      <c r="A2047" s="2" t="s">
        <v>19</v>
      </c>
      <c r="C2047" s="24" t="s">
        <v>1404</v>
      </c>
      <c r="D2047" s="40" t="s">
        <v>905</v>
      </c>
      <c r="E2047" s="25" t="s">
        <v>906</v>
      </c>
      <c r="F2047" s="26"/>
      <c r="G2047" s="26"/>
      <c r="H2047" s="49">
        <v>49592</v>
      </c>
      <c r="I2047" s="50">
        <v>56301</v>
      </c>
      <c r="J2047" s="49" t="s">
        <v>21</v>
      </c>
      <c r="K2047" s="50">
        <f t="shared" si="31"/>
        <v>1.1352839167607678</v>
      </c>
    </row>
    <row r="2048" spans="1:11" x14ac:dyDescent="0.2">
      <c r="A2048" s="2" t="s">
        <v>22</v>
      </c>
      <c r="C2048" s="27"/>
      <c r="D2048" s="41"/>
      <c r="E2048" s="28" t="s">
        <v>980</v>
      </c>
      <c r="F2048" s="29"/>
      <c r="G2048" s="29"/>
      <c r="H2048" s="51">
        <v>49592</v>
      </c>
      <c r="I2048" s="52">
        <v>56301</v>
      </c>
      <c r="J2048" s="51"/>
      <c r="K2048" s="52">
        <f t="shared" si="31"/>
        <v>1.1352839167607678</v>
      </c>
    </row>
    <row r="2049" spans="1:11" x14ac:dyDescent="0.2">
      <c r="A2049" s="2" t="s">
        <v>23</v>
      </c>
      <c r="C2049" s="30"/>
      <c r="D2049" s="42"/>
      <c r="E2049" s="31" t="s">
        <v>29</v>
      </c>
      <c r="F2049" s="32"/>
      <c r="G2049" s="32"/>
      <c r="H2049" s="53">
        <v>5666</v>
      </c>
      <c r="I2049" s="54">
        <v>5666</v>
      </c>
      <c r="J2049" s="53"/>
      <c r="K2049" s="54">
        <f t="shared" si="31"/>
        <v>1</v>
      </c>
    </row>
    <row r="2050" spans="1:11" hidden="1" x14ac:dyDescent="0.2">
      <c r="A2050" s="2" t="s">
        <v>23</v>
      </c>
      <c r="C2050" s="30"/>
      <c r="D2050" s="42"/>
      <c r="E2050" s="31"/>
      <c r="F2050" s="32" t="s">
        <v>30</v>
      </c>
      <c r="G2050" s="32" t="s">
        <v>47</v>
      </c>
      <c r="H2050" s="53"/>
      <c r="I2050" s="54">
        <v>5666</v>
      </c>
      <c r="J2050" s="53"/>
      <c r="K2050" s="54" t="str">
        <f t="shared" si="31"/>
        <v>***</v>
      </c>
    </row>
    <row r="2051" spans="1:11" x14ac:dyDescent="0.2">
      <c r="A2051" s="2" t="s">
        <v>23</v>
      </c>
      <c r="C2051" s="30"/>
      <c r="D2051" s="42"/>
      <c r="E2051" s="31" t="s">
        <v>901</v>
      </c>
      <c r="F2051" s="32"/>
      <c r="G2051" s="32"/>
      <c r="H2051" s="53">
        <v>43926</v>
      </c>
      <c r="I2051" s="54">
        <v>50635</v>
      </c>
      <c r="J2051" s="53"/>
      <c r="K2051" s="54">
        <f t="shared" si="31"/>
        <v>1.1527341437872787</v>
      </c>
    </row>
    <row r="2052" spans="1:11" hidden="1" x14ac:dyDescent="0.2">
      <c r="A2052" s="2" t="s">
        <v>23</v>
      </c>
      <c r="C2052" s="30"/>
      <c r="D2052" s="42"/>
      <c r="E2052" s="31"/>
      <c r="F2052" s="32" t="s">
        <v>902</v>
      </c>
      <c r="G2052" s="32" t="s">
        <v>47</v>
      </c>
      <c r="H2052" s="53"/>
      <c r="I2052" s="54">
        <v>50635</v>
      </c>
      <c r="J2052" s="53"/>
      <c r="K2052" s="54" t="str">
        <f t="shared" si="31"/>
        <v>***</v>
      </c>
    </row>
    <row r="2053" spans="1:11" x14ac:dyDescent="0.2">
      <c r="A2053" s="2" t="s">
        <v>19</v>
      </c>
      <c r="C2053" s="24" t="s">
        <v>1405</v>
      </c>
      <c r="D2053" s="40" t="s">
        <v>905</v>
      </c>
      <c r="E2053" s="25" t="s">
        <v>906</v>
      </c>
      <c r="F2053" s="26"/>
      <c r="G2053" s="26"/>
      <c r="H2053" s="49">
        <v>61218</v>
      </c>
      <c r="I2053" s="50">
        <v>67937</v>
      </c>
      <c r="J2053" s="49" t="s">
        <v>21</v>
      </c>
      <c r="K2053" s="50">
        <f t="shared" si="31"/>
        <v>1.1097553007285439</v>
      </c>
    </row>
    <row r="2054" spans="1:11" x14ac:dyDescent="0.2">
      <c r="A2054" s="2" t="s">
        <v>22</v>
      </c>
      <c r="C2054" s="27"/>
      <c r="D2054" s="41"/>
      <c r="E2054" s="28" t="s">
        <v>939</v>
      </c>
      <c r="F2054" s="29"/>
      <c r="G2054" s="29"/>
      <c r="H2054" s="51">
        <v>61218</v>
      </c>
      <c r="I2054" s="52">
        <v>67937</v>
      </c>
      <c r="J2054" s="51"/>
      <c r="K2054" s="52">
        <f t="shared" si="31"/>
        <v>1.1097553007285439</v>
      </c>
    </row>
    <row r="2055" spans="1:11" x14ac:dyDescent="0.2">
      <c r="A2055" s="2" t="s">
        <v>23</v>
      </c>
      <c r="C2055" s="30"/>
      <c r="D2055" s="42"/>
      <c r="E2055" s="31" t="s">
        <v>29</v>
      </c>
      <c r="F2055" s="32"/>
      <c r="G2055" s="32"/>
      <c r="H2055" s="53">
        <v>7951</v>
      </c>
      <c r="I2055" s="54">
        <v>7951</v>
      </c>
      <c r="J2055" s="53"/>
      <c r="K2055" s="54">
        <f t="shared" si="31"/>
        <v>1</v>
      </c>
    </row>
    <row r="2056" spans="1:11" hidden="1" x14ac:dyDescent="0.2">
      <c r="A2056" s="2" t="s">
        <v>23</v>
      </c>
      <c r="C2056" s="30"/>
      <c r="D2056" s="42"/>
      <c r="E2056" s="31"/>
      <c r="F2056" s="32" t="s">
        <v>30</v>
      </c>
      <c r="G2056" s="32" t="s">
        <v>543</v>
      </c>
      <c r="H2056" s="53"/>
      <c r="I2056" s="54">
        <v>7951</v>
      </c>
      <c r="J2056" s="53"/>
      <c r="K2056" s="54" t="str">
        <f t="shared" si="31"/>
        <v>***</v>
      </c>
    </row>
    <row r="2057" spans="1:11" x14ac:dyDescent="0.2">
      <c r="A2057" s="2" t="s">
        <v>23</v>
      </c>
      <c r="C2057" s="30"/>
      <c r="D2057" s="42"/>
      <c r="E2057" s="31" t="s">
        <v>901</v>
      </c>
      <c r="F2057" s="32"/>
      <c r="G2057" s="32"/>
      <c r="H2057" s="53">
        <v>53267</v>
      </c>
      <c r="I2057" s="54">
        <v>59986</v>
      </c>
      <c r="J2057" s="53"/>
      <c r="K2057" s="54">
        <f t="shared" si="31"/>
        <v>1.1261381343045413</v>
      </c>
    </row>
    <row r="2058" spans="1:11" hidden="1" x14ac:dyDescent="0.2">
      <c r="A2058" s="2" t="s">
        <v>23</v>
      </c>
      <c r="C2058" s="30"/>
      <c r="D2058" s="42"/>
      <c r="E2058" s="31"/>
      <c r="F2058" s="32" t="s">
        <v>902</v>
      </c>
      <c r="G2058" s="32" t="s">
        <v>543</v>
      </c>
      <c r="H2058" s="53"/>
      <c r="I2058" s="54">
        <v>59986</v>
      </c>
      <c r="J2058" s="53"/>
      <c r="K2058" s="54" t="str">
        <f t="shared" si="31"/>
        <v>***</v>
      </c>
    </row>
    <row r="2059" spans="1:11" x14ac:dyDescent="0.2">
      <c r="A2059" s="2" t="s">
        <v>19</v>
      </c>
      <c r="C2059" s="24" t="s">
        <v>1406</v>
      </c>
      <c r="D2059" s="40" t="s">
        <v>905</v>
      </c>
      <c r="E2059" s="25" t="s">
        <v>906</v>
      </c>
      <c r="F2059" s="26"/>
      <c r="G2059" s="26"/>
      <c r="H2059" s="49">
        <v>26324</v>
      </c>
      <c r="I2059" s="50">
        <v>27823</v>
      </c>
      <c r="J2059" s="49" t="s">
        <v>21</v>
      </c>
      <c r="K2059" s="50">
        <f t="shared" si="31"/>
        <v>1.0569442333991794</v>
      </c>
    </row>
    <row r="2060" spans="1:11" x14ac:dyDescent="0.2">
      <c r="A2060" s="2" t="s">
        <v>22</v>
      </c>
      <c r="C2060" s="27"/>
      <c r="D2060" s="41"/>
      <c r="E2060" s="28" t="s">
        <v>984</v>
      </c>
      <c r="F2060" s="29"/>
      <c r="G2060" s="29"/>
      <c r="H2060" s="51">
        <v>26324</v>
      </c>
      <c r="I2060" s="52">
        <v>27823</v>
      </c>
      <c r="J2060" s="51"/>
      <c r="K2060" s="52">
        <f t="shared" si="31"/>
        <v>1.0569442333991794</v>
      </c>
    </row>
    <row r="2061" spans="1:11" x14ac:dyDescent="0.2">
      <c r="A2061" s="2" t="s">
        <v>23</v>
      </c>
      <c r="C2061" s="30"/>
      <c r="D2061" s="42"/>
      <c r="E2061" s="31" t="s">
        <v>29</v>
      </c>
      <c r="F2061" s="32"/>
      <c r="G2061" s="32"/>
      <c r="H2061" s="53">
        <v>2567</v>
      </c>
      <c r="I2061" s="54">
        <v>2567</v>
      </c>
      <c r="J2061" s="53"/>
      <c r="K2061" s="54">
        <f t="shared" si="31"/>
        <v>1</v>
      </c>
    </row>
    <row r="2062" spans="1:11" hidden="1" x14ac:dyDescent="0.2">
      <c r="A2062" s="2" t="s">
        <v>23</v>
      </c>
      <c r="C2062" s="30"/>
      <c r="D2062" s="42"/>
      <c r="E2062" s="31"/>
      <c r="F2062" s="32" t="s">
        <v>30</v>
      </c>
      <c r="G2062" s="32" t="s">
        <v>543</v>
      </c>
      <c r="H2062" s="53"/>
      <c r="I2062" s="54">
        <v>2567</v>
      </c>
      <c r="J2062" s="53"/>
      <c r="K2062" s="54" t="str">
        <f t="shared" ref="K2062:K2125" si="32">IF(H2062=0,"***",I2062/H2062)</f>
        <v>***</v>
      </c>
    </row>
    <row r="2063" spans="1:11" x14ac:dyDescent="0.2">
      <c r="A2063" s="2" t="s">
        <v>23</v>
      </c>
      <c r="C2063" s="30"/>
      <c r="D2063" s="42"/>
      <c r="E2063" s="31" t="s">
        <v>901</v>
      </c>
      <c r="F2063" s="32"/>
      <c r="G2063" s="32"/>
      <c r="H2063" s="53">
        <v>23757</v>
      </c>
      <c r="I2063" s="54">
        <v>25256</v>
      </c>
      <c r="J2063" s="53"/>
      <c r="K2063" s="54">
        <f t="shared" si="32"/>
        <v>1.0630971924064487</v>
      </c>
    </row>
    <row r="2064" spans="1:11" hidden="1" x14ac:dyDescent="0.2">
      <c r="A2064" s="2" t="s">
        <v>23</v>
      </c>
      <c r="C2064" s="30"/>
      <c r="D2064" s="42"/>
      <c r="E2064" s="31"/>
      <c r="F2064" s="32" t="s">
        <v>902</v>
      </c>
      <c r="G2064" s="32" t="s">
        <v>543</v>
      </c>
      <c r="H2064" s="53"/>
      <c r="I2064" s="54">
        <v>25256</v>
      </c>
      <c r="J2064" s="53"/>
      <c r="K2064" s="54" t="str">
        <f t="shared" si="32"/>
        <v>***</v>
      </c>
    </row>
    <row r="2065" spans="1:11" x14ac:dyDescent="0.2">
      <c r="A2065" s="2" t="s">
        <v>19</v>
      </c>
      <c r="C2065" s="24" t="s">
        <v>1407</v>
      </c>
      <c r="D2065" s="40" t="s">
        <v>905</v>
      </c>
      <c r="E2065" s="25" t="s">
        <v>906</v>
      </c>
      <c r="F2065" s="26"/>
      <c r="G2065" s="26"/>
      <c r="H2065" s="49">
        <v>39625</v>
      </c>
      <c r="I2065" s="50">
        <v>42981</v>
      </c>
      <c r="J2065" s="49" t="s">
        <v>21</v>
      </c>
      <c r="K2065" s="50">
        <f t="shared" si="32"/>
        <v>1.0846940063091484</v>
      </c>
    </row>
    <row r="2066" spans="1:11" x14ac:dyDescent="0.2">
      <c r="A2066" s="2" t="s">
        <v>22</v>
      </c>
      <c r="C2066" s="27"/>
      <c r="D2066" s="41"/>
      <c r="E2066" s="28" t="s">
        <v>939</v>
      </c>
      <c r="F2066" s="29"/>
      <c r="G2066" s="29"/>
      <c r="H2066" s="51">
        <v>39625</v>
      </c>
      <c r="I2066" s="52">
        <v>42981</v>
      </c>
      <c r="J2066" s="51"/>
      <c r="K2066" s="52">
        <f t="shared" si="32"/>
        <v>1.0846940063091484</v>
      </c>
    </row>
    <row r="2067" spans="1:11" x14ac:dyDescent="0.2">
      <c r="A2067" s="2" t="s">
        <v>23</v>
      </c>
      <c r="C2067" s="30"/>
      <c r="D2067" s="42"/>
      <c r="E2067" s="31" t="s">
        <v>29</v>
      </c>
      <c r="F2067" s="32"/>
      <c r="G2067" s="32"/>
      <c r="H2067" s="53">
        <v>4251</v>
      </c>
      <c r="I2067" s="54">
        <v>4251</v>
      </c>
      <c r="J2067" s="53"/>
      <c r="K2067" s="54">
        <f t="shared" si="32"/>
        <v>1</v>
      </c>
    </row>
    <row r="2068" spans="1:11" hidden="1" x14ac:dyDescent="0.2">
      <c r="A2068" s="2" t="s">
        <v>23</v>
      </c>
      <c r="C2068" s="30"/>
      <c r="D2068" s="42"/>
      <c r="E2068" s="31"/>
      <c r="F2068" s="32" t="s">
        <v>30</v>
      </c>
      <c r="G2068" s="32" t="s">
        <v>543</v>
      </c>
      <c r="H2068" s="53"/>
      <c r="I2068" s="54">
        <v>4251</v>
      </c>
      <c r="J2068" s="53"/>
      <c r="K2068" s="54" t="str">
        <f t="shared" si="32"/>
        <v>***</v>
      </c>
    </row>
    <row r="2069" spans="1:11" x14ac:dyDescent="0.2">
      <c r="A2069" s="2" t="s">
        <v>23</v>
      </c>
      <c r="C2069" s="30"/>
      <c r="D2069" s="42"/>
      <c r="E2069" s="31" t="s">
        <v>901</v>
      </c>
      <c r="F2069" s="32"/>
      <c r="G2069" s="32"/>
      <c r="H2069" s="53">
        <v>35374</v>
      </c>
      <c r="I2069" s="54">
        <v>38730</v>
      </c>
      <c r="J2069" s="53"/>
      <c r="K2069" s="54">
        <f t="shared" si="32"/>
        <v>1.0948719398428224</v>
      </c>
    </row>
    <row r="2070" spans="1:11" hidden="1" x14ac:dyDescent="0.2">
      <c r="A2070" s="2" t="s">
        <v>23</v>
      </c>
      <c r="C2070" s="30"/>
      <c r="D2070" s="42"/>
      <c r="E2070" s="31"/>
      <c r="F2070" s="32" t="s">
        <v>902</v>
      </c>
      <c r="G2070" s="32" t="s">
        <v>543</v>
      </c>
      <c r="H2070" s="53"/>
      <c r="I2070" s="54">
        <v>38730</v>
      </c>
      <c r="J2070" s="53"/>
      <c r="K2070" s="54" t="str">
        <f t="shared" si="32"/>
        <v>***</v>
      </c>
    </row>
    <row r="2071" spans="1:11" x14ac:dyDescent="0.2">
      <c r="A2071" s="2" t="s">
        <v>19</v>
      </c>
      <c r="C2071" s="24" t="s">
        <v>1408</v>
      </c>
      <c r="D2071" s="40" t="s">
        <v>905</v>
      </c>
      <c r="E2071" s="25" t="s">
        <v>906</v>
      </c>
      <c r="F2071" s="26"/>
      <c r="G2071" s="26"/>
      <c r="H2071" s="49">
        <v>35355</v>
      </c>
      <c r="I2071" s="50">
        <v>38349</v>
      </c>
      <c r="J2071" s="49" t="s">
        <v>21</v>
      </c>
      <c r="K2071" s="50">
        <f t="shared" si="32"/>
        <v>1.0846839202375902</v>
      </c>
    </row>
    <row r="2072" spans="1:11" x14ac:dyDescent="0.2">
      <c r="A2072" s="2" t="s">
        <v>22</v>
      </c>
      <c r="C2072" s="27"/>
      <c r="D2072" s="41"/>
      <c r="E2072" s="28" t="s">
        <v>987</v>
      </c>
      <c r="F2072" s="29"/>
      <c r="G2072" s="29"/>
      <c r="H2072" s="51">
        <v>35355</v>
      </c>
      <c r="I2072" s="52">
        <v>38349</v>
      </c>
      <c r="J2072" s="51"/>
      <c r="K2072" s="52">
        <f t="shared" si="32"/>
        <v>1.0846839202375902</v>
      </c>
    </row>
    <row r="2073" spans="1:11" x14ac:dyDescent="0.2">
      <c r="A2073" s="2" t="s">
        <v>23</v>
      </c>
      <c r="C2073" s="30"/>
      <c r="D2073" s="42"/>
      <c r="E2073" s="31" t="s">
        <v>29</v>
      </c>
      <c r="F2073" s="32"/>
      <c r="G2073" s="32"/>
      <c r="H2073" s="53">
        <v>4959</v>
      </c>
      <c r="I2073" s="54">
        <v>4959</v>
      </c>
      <c r="J2073" s="53"/>
      <c r="K2073" s="54">
        <f t="shared" si="32"/>
        <v>1</v>
      </c>
    </row>
    <row r="2074" spans="1:11" hidden="1" x14ac:dyDescent="0.2">
      <c r="A2074" s="2" t="s">
        <v>23</v>
      </c>
      <c r="C2074" s="30"/>
      <c r="D2074" s="42"/>
      <c r="E2074" s="31"/>
      <c r="F2074" s="32" t="s">
        <v>30</v>
      </c>
      <c r="G2074" s="32" t="s">
        <v>47</v>
      </c>
      <c r="H2074" s="53"/>
      <c r="I2074" s="54">
        <v>4959</v>
      </c>
      <c r="J2074" s="53"/>
      <c r="K2074" s="54" t="str">
        <f t="shared" si="32"/>
        <v>***</v>
      </c>
    </row>
    <row r="2075" spans="1:11" x14ac:dyDescent="0.2">
      <c r="A2075" s="2" t="s">
        <v>23</v>
      </c>
      <c r="C2075" s="30"/>
      <c r="D2075" s="42"/>
      <c r="E2075" s="31" t="s">
        <v>901</v>
      </c>
      <c r="F2075" s="32"/>
      <c r="G2075" s="32"/>
      <c r="H2075" s="53">
        <v>30396</v>
      </c>
      <c r="I2075" s="54">
        <v>33390</v>
      </c>
      <c r="J2075" s="53"/>
      <c r="K2075" s="54">
        <f t="shared" si="32"/>
        <v>1.0984998026056061</v>
      </c>
    </row>
    <row r="2076" spans="1:11" hidden="1" x14ac:dyDescent="0.2">
      <c r="A2076" s="2" t="s">
        <v>23</v>
      </c>
      <c r="C2076" s="30"/>
      <c r="D2076" s="42"/>
      <c r="E2076" s="31"/>
      <c r="F2076" s="32" t="s">
        <v>902</v>
      </c>
      <c r="G2076" s="32" t="s">
        <v>47</v>
      </c>
      <c r="H2076" s="53"/>
      <c r="I2076" s="54">
        <v>33390</v>
      </c>
      <c r="J2076" s="53"/>
      <c r="K2076" s="54" t="str">
        <f t="shared" si="32"/>
        <v>***</v>
      </c>
    </row>
    <row r="2077" spans="1:11" x14ac:dyDescent="0.2">
      <c r="A2077" s="2" t="s">
        <v>19</v>
      </c>
      <c r="C2077" s="24" t="s">
        <v>1409</v>
      </c>
      <c r="D2077" s="40" t="s">
        <v>898</v>
      </c>
      <c r="E2077" s="25" t="s">
        <v>899</v>
      </c>
      <c r="F2077" s="26"/>
      <c r="G2077" s="26"/>
      <c r="H2077" s="49">
        <v>23333</v>
      </c>
      <c r="I2077" s="50">
        <v>28545</v>
      </c>
      <c r="J2077" s="49" t="s">
        <v>21</v>
      </c>
      <c r="K2077" s="50">
        <f t="shared" si="32"/>
        <v>1.2233746196374233</v>
      </c>
    </row>
    <row r="2078" spans="1:11" x14ac:dyDescent="0.2">
      <c r="A2078" s="2" t="s">
        <v>22</v>
      </c>
      <c r="C2078" s="27"/>
      <c r="D2078" s="41"/>
      <c r="E2078" s="28" t="s">
        <v>934</v>
      </c>
      <c r="F2078" s="29"/>
      <c r="G2078" s="29"/>
      <c r="H2078" s="51">
        <v>23333</v>
      </c>
      <c r="I2078" s="52">
        <v>28545</v>
      </c>
      <c r="J2078" s="51"/>
      <c r="K2078" s="52">
        <f t="shared" si="32"/>
        <v>1.2233746196374233</v>
      </c>
    </row>
    <row r="2079" spans="1:11" x14ac:dyDescent="0.2">
      <c r="A2079" s="2" t="s">
        <v>23</v>
      </c>
      <c r="C2079" s="30"/>
      <c r="D2079" s="42"/>
      <c r="E2079" s="31" t="s">
        <v>901</v>
      </c>
      <c r="F2079" s="32"/>
      <c r="G2079" s="32"/>
      <c r="H2079" s="53">
        <v>23333</v>
      </c>
      <c r="I2079" s="54">
        <v>28545</v>
      </c>
      <c r="J2079" s="53"/>
      <c r="K2079" s="54">
        <f t="shared" si="32"/>
        <v>1.2233746196374233</v>
      </c>
    </row>
    <row r="2080" spans="1:11" hidden="1" x14ac:dyDescent="0.2">
      <c r="A2080" s="2" t="s">
        <v>23</v>
      </c>
      <c r="C2080" s="30"/>
      <c r="D2080" s="42"/>
      <c r="E2080" s="31"/>
      <c r="F2080" s="32" t="s">
        <v>902</v>
      </c>
      <c r="G2080" s="32" t="s">
        <v>903</v>
      </c>
      <c r="H2080" s="53"/>
      <c r="I2080" s="54">
        <v>28545</v>
      </c>
      <c r="J2080" s="53"/>
      <c r="K2080" s="54" t="str">
        <f t="shared" si="32"/>
        <v>***</v>
      </c>
    </row>
    <row r="2081" spans="1:11" x14ac:dyDescent="0.2">
      <c r="A2081" s="2" t="s">
        <v>19</v>
      </c>
      <c r="C2081" s="24" t="s">
        <v>1410</v>
      </c>
      <c r="D2081" s="40" t="s">
        <v>905</v>
      </c>
      <c r="E2081" s="25" t="s">
        <v>906</v>
      </c>
      <c r="F2081" s="26"/>
      <c r="G2081" s="26"/>
      <c r="H2081" s="49">
        <v>50169</v>
      </c>
      <c r="I2081" s="50">
        <v>55423</v>
      </c>
      <c r="J2081" s="49" t="s">
        <v>21</v>
      </c>
      <c r="K2081" s="50">
        <f t="shared" si="32"/>
        <v>1.1047260260320118</v>
      </c>
    </row>
    <row r="2082" spans="1:11" x14ac:dyDescent="0.2">
      <c r="A2082" s="2" t="s">
        <v>22</v>
      </c>
      <c r="C2082" s="27"/>
      <c r="D2082" s="41"/>
      <c r="E2082" s="28" t="s">
        <v>980</v>
      </c>
      <c r="F2082" s="29"/>
      <c r="G2082" s="29"/>
      <c r="H2082" s="51">
        <v>50169</v>
      </c>
      <c r="I2082" s="52">
        <v>55423</v>
      </c>
      <c r="J2082" s="51"/>
      <c r="K2082" s="52">
        <f t="shared" si="32"/>
        <v>1.1047260260320118</v>
      </c>
    </row>
    <row r="2083" spans="1:11" x14ac:dyDescent="0.2">
      <c r="A2083" s="2" t="s">
        <v>23</v>
      </c>
      <c r="C2083" s="30"/>
      <c r="D2083" s="42"/>
      <c r="E2083" s="31" t="s">
        <v>29</v>
      </c>
      <c r="F2083" s="32"/>
      <c r="G2083" s="32"/>
      <c r="H2083" s="53">
        <v>5542</v>
      </c>
      <c r="I2083" s="54">
        <v>5542</v>
      </c>
      <c r="J2083" s="53"/>
      <c r="K2083" s="54">
        <f t="shared" si="32"/>
        <v>1</v>
      </c>
    </row>
    <row r="2084" spans="1:11" hidden="1" x14ac:dyDescent="0.2">
      <c r="A2084" s="2" t="s">
        <v>23</v>
      </c>
      <c r="C2084" s="30"/>
      <c r="D2084" s="42"/>
      <c r="E2084" s="31"/>
      <c r="F2084" s="32" t="s">
        <v>30</v>
      </c>
      <c r="G2084" s="32" t="s">
        <v>47</v>
      </c>
      <c r="H2084" s="53"/>
      <c r="I2084" s="54">
        <v>5542</v>
      </c>
      <c r="J2084" s="53"/>
      <c r="K2084" s="54" t="str">
        <f t="shared" si="32"/>
        <v>***</v>
      </c>
    </row>
    <row r="2085" spans="1:11" x14ac:dyDescent="0.2">
      <c r="A2085" s="2" t="s">
        <v>23</v>
      </c>
      <c r="C2085" s="30"/>
      <c r="D2085" s="42"/>
      <c r="E2085" s="31" t="s">
        <v>901</v>
      </c>
      <c r="F2085" s="32"/>
      <c r="G2085" s="32"/>
      <c r="H2085" s="53">
        <v>44627</v>
      </c>
      <c r="I2085" s="54">
        <v>49881</v>
      </c>
      <c r="J2085" s="53"/>
      <c r="K2085" s="54">
        <f t="shared" si="32"/>
        <v>1.1177314181997446</v>
      </c>
    </row>
    <row r="2086" spans="1:11" hidden="1" x14ac:dyDescent="0.2">
      <c r="A2086" s="2" t="s">
        <v>23</v>
      </c>
      <c r="C2086" s="30"/>
      <c r="D2086" s="42"/>
      <c r="E2086" s="31"/>
      <c r="F2086" s="32" t="s">
        <v>902</v>
      </c>
      <c r="G2086" s="32" t="s">
        <v>47</v>
      </c>
      <c r="H2086" s="53"/>
      <c r="I2086" s="54">
        <v>49881</v>
      </c>
      <c r="J2086" s="53"/>
      <c r="K2086" s="54" t="str">
        <f t="shared" si="32"/>
        <v>***</v>
      </c>
    </row>
    <row r="2087" spans="1:11" x14ac:dyDescent="0.2">
      <c r="A2087" s="2" t="s">
        <v>19</v>
      </c>
      <c r="C2087" s="24" t="s">
        <v>1411</v>
      </c>
      <c r="D2087" s="40" t="s">
        <v>905</v>
      </c>
      <c r="E2087" s="25" t="s">
        <v>906</v>
      </c>
      <c r="F2087" s="26"/>
      <c r="G2087" s="26"/>
      <c r="H2087" s="49">
        <v>12789</v>
      </c>
      <c r="I2087" s="50">
        <v>22120</v>
      </c>
      <c r="J2087" s="49" t="s">
        <v>21</v>
      </c>
      <c r="K2087" s="50">
        <f t="shared" si="32"/>
        <v>1.7296113847837986</v>
      </c>
    </row>
    <row r="2088" spans="1:11" x14ac:dyDescent="0.2">
      <c r="A2088" s="2" t="s">
        <v>22</v>
      </c>
      <c r="C2088" s="27"/>
      <c r="D2088" s="41"/>
      <c r="E2088" s="28" t="s">
        <v>980</v>
      </c>
      <c r="F2088" s="29"/>
      <c r="G2088" s="29"/>
      <c r="H2088" s="51">
        <v>12789</v>
      </c>
      <c r="I2088" s="52">
        <v>22120</v>
      </c>
      <c r="J2088" s="51"/>
      <c r="K2088" s="52">
        <f t="shared" si="32"/>
        <v>1.7296113847837986</v>
      </c>
    </row>
    <row r="2089" spans="1:11" x14ac:dyDescent="0.2">
      <c r="A2089" s="2" t="s">
        <v>23</v>
      </c>
      <c r="C2089" s="30"/>
      <c r="D2089" s="42"/>
      <c r="E2089" s="31" t="s">
        <v>29</v>
      </c>
      <c r="F2089" s="32"/>
      <c r="G2089" s="32"/>
      <c r="H2089" s="53">
        <v>36</v>
      </c>
      <c r="I2089" s="54">
        <v>36</v>
      </c>
      <c r="J2089" s="53"/>
      <c r="K2089" s="54">
        <f t="shared" si="32"/>
        <v>1</v>
      </c>
    </row>
    <row r="2090" spans="1:11" hidden="1" x14ac:dyDescent="0.2">
      <c r="A2090" s="2" t="s">
        <v>23</v>
      </c>
      <c r="C2090" s="30"/>
      <c r="D2090" s="42"/>
      <c r="E2090" s="31"/>
      <c r="F2090" s="32" t="s">
        <v>30</v>
      </c>
      <c r="G2090" s="32" t="s">
        <v>47</v>
      </c>
      <c r="H2090" s="53"/>
      <c r="I2090" s="54">
        <v>36</v>
      </c>
      <c r="J2090" s="53"/>
      <c r="K2090" s="54" t="str">
        <f t="shared" si="32"/>
        <v>***</v>
      </c>
    </row>
    <row r="2091" spans="1:11" x14ac:dyDescent="0.2">
      <c r="A2091" s="2" t="s">
        <v>23</v>
      </c>
      <c r="C2091" s="30"/>
      <c r="D2091" s="42"/>
      <c r="E2091" s="31" t="s">
        <v>901</v>
      </c>
      <c r="F2091" s="32"/>
      <c r="G2091" s="32"/>
      <c r="H2091" s="53">
        <v>12753</v>
      </c>
      <c r="I2091" s="54">
        <v>22084</v>
      </c>
      <c r="J2091" s="53"/>
      <c r="K2091" s="54">
        <f t="shared" si="32"/>
        <v>1.7316709793774014</v>
      </c>
    </row>
    <row r="2092" spans="1:11" hidden="1" x14ac:dyDescent="0.2">
      <c r="A2092" s="2" t="s">
        <v>23</v>
      </c>
      <c r="C2092" s="30"/>
      <c r="D2092" s="42"/>
      <c r="E2092" s="31"/>
      <c r="F2092" s="32" t="s">
        <v>902</v>
      </c>
      <c r="G2092" s="32" t="s">
        <v>47</v>
      </c>
      <c r="H2092" s="53"/>
      <c r="I2092" s="54">
        <v>22084</v>
      </c>
      <c r="J2092" s="53"/>
      <c r="K2092" s="54" t="str">
        <f t="shared" si="32"/>
        <v>***</v>
      </c>
    </row>
    <row r="2093" spans="1:11" x14ac:dyDescent="0.2">
      <c r="A2093" s="2" t="s">
        <v>19</v>
      </c>
      <c r="C2093" s="24" t="s">
        <v>1412</v>
      </c>
      <c r="D2093" s="40" t="s">
        <v>905</v>
      </c>
      <c r="E2093" s="25" t="s">
        <v>906</v>
      </c>
      <c r="F2093" s="26"/>
      <c r="G2093" s="26"/>
      <c r="H2093" s="49">
        <v>31333</v>
      </c>
      <c r="I2093" s="50">
        <v>32715</v>
      </c>
      <c r="J2093" s="49" t="s">
        <v>21</v>
      </c>
      <c r="K2093" s="50">
        <f t="shared" si="32"/>
        <v>1.0441068522005554</v>
      </c>
    </row>
    <row r="2094" spans="1:11" x14ac:dyDescent="0.2">
      <c r="A2094" s="2" t="s">
        <v>22</v>
      </c>
      <c r="C2094" s="27"/>
      <c r="D2094" s="41"/>
      <c r="E2094" s="28" t="s">
        <v>980</v>
      </c>
      <c r="F2094" s="29"/>
      <c r="G2094" s="29"/>
      <c r="H2094" s="51">
        <v>31333</v>
      </c>
      <c r="I2094" s="52">
        <v>32715</v>
      </c>
      <c r="J2094" s="51"/>
      <c r="K2094" s="52">
        <f t="shared" si="32"/>
        <v>1.0441068522005554</v>
      </c>
    </row>
    <row r="2095" spans="1:11" x14ac:dyDescent="0.2">
      <c r="A2095" s="2" t="s">
        <v>23</v>
      </c>
      <c r="C2095" s="30"/>
      <c r="D2095" s="42"/>
      <c r="E2095" s="31" t="s">
        <v>29</v>
      </c>
      <c r="F2095" s="32"/>
      <c r="G2095" s="32"/>
      <c r="H2095" s="53">
        <v>3764</v>
      </c>
      <c r="I2095" s="54">
        <v>3764</v>
      </c>
      <c r="J2095" s="53"/>
      <c r="K2095" s="54">
        <f t="shared" si="32"/>
        <v>1</v>
      </c>
    </row>
    <row r="2096" spans="1:11" hidden="1" x14ac:dyDescent="0.2">
      <c r="A2096" s="2" t="s">
        <v>23</v>
      </c>
      <c r="C2096" s="30"/>
      <c r="D2096" s="42"/>
      <c r="E2096" s="31"/>
      <c r="F2096" s="32" t="s">
        <v>30</v>
      </c>
      <c r="G2096" s="32" t="s">
        <v>47</v>
      </c>
      <c r="H2096" s="53"/>
      <c r="I2096" s="54">
        <v>3764</v>
      </c>
      <c r="J2096" s="53"/>
      <c r="K2096" s="54" t="str">
        <f t="shared" si="32"/>
        <v>***</v>
      </c>
    </row>
    <row r="2097" spans="1:11" x14ac:dyDescent="0.2">
      <c r="A2097" s="2" t="s">
        <v>23</v>
      </c>
      <c r="C2097" s="30"/>
      <c r="D2097" s="42"/>
      <c r="E2097" s="31" t="s">
        <v>901</v>
      </c>
      <c r="F2097" s="32"/>
      <c r="G2097" s="32"/>
      <c r="H2097" s="53">
        <v>27569</v>
      </c>
      <c r="I2097" s="54">
        <v>28951</v>
      </c>
      <c r="J2097" s="53"/>
      <c r="K2097" s="54">
        <f t="shared" si="32"/>
        <v>1.0501287678189271</v>
      </c>
    </row>
    <row r="2098" spans="1:11" hidden="1" x14ac:dyDescent="0.2">
      <c r="A2098" s="2" t="s">
        <v>23</v>
      </c>
      <c r="C2098" s="30"/>
      <c r="D2098" s="42"/>
      <c r="E2098" s="31"/>
      <c r="F2098" s="32" t="s">
        <v>902</v>
      </c>
      <c r="G2098" s="32" t="s">
        <v>47</v>
      </c>
      <c r="H2098" s="53"/>
      <c r="I2098" s="54">
        <v>28951</v>
      </c>
      <c r="J2098" s="53"/>
      <c r="K2098" s="54" t="str">
        <f t="shared" si="32"/>
        <v>***</v>
      </c>
    </row>
    <row r="2099" spans="1:11" x14ac:dyDescent="0.2">
      <c r="A2099" s="2" t="s">
        <v>19</v>
      </c>
      <c r="C2099" s="24" t="s">
        <v>1413</v>
      </c>
      <c r="D2099" s="40" t="s">
        <v>905</v>
      </c>
      <c r="E2099" s="25" t="s">
        <v>906</v>
      </c>
      <c r="F2099" s="26"/>
      <c r="G2099" s="26"/>
      <c r="H2099" s="49">
        <v>25916</v>
      </c>
      <c r="I2099" s="50">
        <v>31733</v>
      </c>
      <c r="J2099" s="49" t="s">
        <v>21</v>
      </c>
      <c r="K2099" s="50">
        <f t="shared" si="32"/>
        <v>1.2244559345578021</v>
      </c>
    </row>
    <row r="2100" spans="1:11" x14ac:dyDescent="0.2">
      <c r="A2100" s="2" t="s">
        <v>22</v>
      </c>
      <c r="C2100" s="27"/>
      <c r="D2100" s="41"/>
      <c r="E2100" s="28" t="s">
        <v>980</v>
      </c>
      <c r="F2100" s="29"/>
      <c r="G2100" s="29"/>
      <c r="H2100" s="51">
        <v>25916</v>
      </c>
      <c r="I2100" s="52">
        <v>31733</v>
      </c>
      <c r="J2100" s="51"/>
      <c r="K2100" s="52">
        <f t="shared" si="32"/>
        <v>1.2244559345578021</v>
      </c>
    </row>
    <row r="2101" spans="1:11" x14ac:dyDescent="0.2">
      <c r="A2101" s="2" t="s">
        <v>23</v>
      </c>
      <c r="C2101" s="30"/>
      <c r="D2101" s="42"/>
      <c r="E2101" s="31" t="s">
        <v>29</v>
      </c>
      <c r="F2101" s="32"/>
      <c r="G2101" s="32"/>
      <c r="H2101" s="53">
        <v>6020</v>
      </c>
      <c r="I2101" s="54">
        <v>6020</v>
      </c>
      <c r="J2101" s="53"/>
      <c r="K2101" s="54">
        <f t="shared" si="32"/>
        <v>1</v>
      </c>
    </row>
    <row r="2102" spans="1:11" hidden="1" x14ac:dyDescent="0.2">
      <c r="A2102" s="2" t="s">
        <v>23</v>
      </c>
      <c r="C2102" s="30"/>
      <c r="D2102" s="42"/>
      <c r="E2102" s="31"/>
      <c r="F2102" s="32" t="s">
        <v>30</v>
      </c>
      <c r="G2102" s="32" t="s">
        <v>47</v>
      </c>
      <c r="H2102" s="53"/>
      <c r="I2102" s="54">
        <v>6020</v>
      </c>
      <c r="J2102" s="53"/>
      <c r="K2102" s="54" t="str">
        <f t="shared" si="32"/>
        <v>***</v>
      </c>
    </row>
    <row r="2103" spans="1:11" x14ac:dyDescent="0.2">
      <c r="A2103" s="2" t="s">
        <v>23</v>
      </c>
      <c r="C2103" s="30"/>
      <c r="D2103" s="42"/>
      <c r="E2103" s="31" t="s">
        <v>901</v>
      </c>
      <c r="F2103" s="32"/>
      <c r="G2103" s="32"/>
      <c r="H2103" s="53">
        <v>19896</v>
      </c>
      <c r="I2103" s="54">
        <v>25713</v>
      </c>
      <c r="J2103" s="53"/>
      <c r="K2103" s="54">
        <f t="shared" si="32"/>
        <v>1.2923703256936068</v>
      </c>
    </row>
    <row r="2104" spans="1:11" hidden="1" x14ac:dyDescent="0.2">
      <c r="A2104" s="2" t="s">
        <v>23</v>
      </c>
      <c r="C2104" s="30"/>
      <c r="D2104" s="42"/>
      <c r="E2104" s="31"/>
      <c r="F2104" s="32" t="s">
        <v>902</v>
      </c>
      <c r="G2104" s="32" t="s">
        <v>47</v>
      </c>
      <c r="H2104" s="53"/>
      <c r="I2104" s="54">
        <v>25713</v>
      </c>
      <c r="J2104" s="53"/>
      <c r="K2104" s="54" t="str">
        <f t="shared" si="32"/>
        <v>***</v>
      </c>
    </row>
    <row r="2105" spans="1:11" x14ac:dyDescent="0.2">
      <c r="A2105" s="2" t="s">
        <v>19</v>
      </c>
      <c r="C2105" s="24" t="s">
        <v>1414</v>
      </c>
      <c r="D2105" s="40" t="s">
        <v>905</v>
      </c>
      <c r="E2105" s="25" t="s">
        <v>906</v>
      </c>
      <c r="F2105" s="26"/>
      <c r="G2105" s="26"/>
      <c r="H2105" s="49">
        <v>46770</v>
      </c>
      <c r="I2105" s="50">
        <v>51553</v>
      </c>
      <c r="J2105" s="49" t="s">
        <v>21</v>
      </c>
      <c r="K2105" s="50">
        <f t="shared" si="32"/>
        <v>1.1022664100919393</v>
      </c>
    </row>
    <row r="2106" spans="1:11" x14ac:dyDescent="0.2">
      <c r="A2106" s="2" t="s">
        <v>22</v>
      </c>
      <c r="C2106" s="27"/>
      <c r="D2106" s="41"/>
      <c r="E2106" s="28" t="s">
        <v>980</v>
      </c>
      <c r="F2106" s="29"/>
      <c r="G2106" s="29"/>
      <c r="H2106" s="51">
        <v>46770</v>
      </c>
      <c r="I2106" s="52">
        <v>51553</v>
      </c>
      <c r="J2106" s="51"/>
      <c r="K2106" s="52">
        <f t="shared" si="32"/>
        <v>1.1022664100919393</v>
      </c>
    </row>
    <row r="2107" spans="1:11" x14ac:dyDescent="0.2">
      <c r="A2107" s="2" t="s">
        <v>23</v>
      </c>
      <c r="C2107" s="30"/>
      <c r="D2107" s="42"/>
      <c r="E2107" s="31" t="s">
        <v>29</v>
      </c>
      <c r="F2107" s="32"/>
      <c r="G2107" s="32"/>
      <c r="H2107" s="53">
        <v>7993</v>
      </c>
      <c r="I2107" s="54">
        <v>7993</v>
      </c>
      <c r="J2107" s="53"/>
      <c r="K2107" s="54">
        <f t="shared" si="32"/>
        <v>1</v>
      </c>
    </row>
    <row r="2108" spans="1:11" hidden="1" x14ac:dyDescent="0.2">
      <c r="A2108" s="2" t="s">
        <v>23</v>
      </c>
      <c r="C2108" s="30"/>
      <c r="D2108" s="42"/>
      <c r="E2108" s="31"/>
      <c r="F2108" s="32" t="s">
        <v>30</v>
      </c>
      <c r="G2108" s="32" t="s">
        <v>47</v>
      </c>
      <c r="H2108" s="53"/>
      <c r="I2108" s="54">
        <v>7993</v>
      </c>
      <c r="J2108" s="53"/>
      <c r="K2108" s="54" t="str">
        <f t="shared" si="32"/>
        <v>***</v>
      </c>
    </row>
    <row r="2109" spans="1:11" x14ac:dyDescent="0.2">
      <c r="A2109" s="2" t="s">
        <v>23</v>
      </c>
      <c r="C2109" s="30"/>
      <c r="D2109" s="42"/>
      <c r="E2109" s="31" t="s">
        <v>901</v>
      </c>
      <c r="F2109" s="32"/>
      <c r="G2109" s="32"/>
      <c r="H2109" s="53">
        <v>38777</v>
      </c>
      <c r="I2109" s="54">
        <v>43560</v>
      </c>
      <c r="J2109" s="53"/>
      <c r="K2109" s="54">
        <f t="shared" si="32"/>
        <v>1.1233463135363746</v>
      </c>
    </row>
    <row r="2110" spans="1:11" hidden="1" x14ac:dyDescent="0.2">
      <c r="A2110" s="2" t="s">
        <v>23</v>
      </c>
      <c r="C2110" s="30"/>
      <c r="D2110" s="42"/>
      <c r="E2110" s="31"/>
      <c r="F2110" s="32" t="s">
        <v>902</v>
      </c>
      <c r="G2110" s="32" t="s">
        <v>47</v>
      </c>
      <c r="H2110" s="53"/>
      <c r="I2110" s="54">
        <v>43560</v>
      </c>
      <c r="J2110" s="53"/>
      <c r="K2110" s="54" t="str">
        <f t="shared" si="32"/>
        <v>***</v>
      </c>
    </row>
    <row r="2111" spans="1:11" x14ac:dyDescent="0.2">
      <c r="A2111" s="2" t="s">
        <v>19</v>
      </c>
      <c r="C2111" s="24" t="s">
        <v>1415</v>
      </c>
      <c r="D2111" s="40" t="s">
        <v>905</v>
      </c>
      <c r="E2111" s="25" t="s">
        <v>906</v>
      </c>
      <c r="F2111" s="26"/>
      <c r="G2111" s="26"/>
      <c r="H2111" s="49">
        <v>20511</v>
      </c>
      <c r="I2111" s="50">
        <v>24354</v>
      </c>
      <c r="J2111" s="49" t="s">
        <v>21</v>
      </c>
      <c r="K2111" s="50">
        <f t="shared" si="32"/>
        <v>1.1873628784554628</v>
      </c>
    </row>
    <row r="2112" spans="1:11" x14ac:dyDescent="0.2">
      <c r="A2112" s="2" t="s">
        <v>22</v>
      </c>
      <c r="C2112" s="27"/>
      <c r="D2112" s="41"/>
      <c r="E2112" s="28" t="s">
        <v>980</v>
      </c>
      <c r="F2112" s="29"/>
      <c r="G2112" s="29"/>
      <c r="H2112" s="51">
        <v>20511</v>
      </c>
      <c r="I2112" s="52">
        <v>24354</v>
      </c>
      <c r="J2112" s="51"/>
      <c r="K2112" s="52">
        <f t="shared" si="32"/>
        <v>1.1873628784554628</v>
      </c>
    </row>
    <row r="2113" spans="1:11" x14ac:dyDescent="0.2">
      <c r="A2113" s="2" t="s">
        <v>23</v>
      </c>
      <c r="C2113" s="30"/>
      <c r="D2113" s="42"/>
      <c r="E2113" s="31" t="s">
        <v>29</v>
      </c>
      <c r="F2113" s="32"/>
      <c r="G2113" s="32"/>
      <c r="H2113" s="53">
        <v>3426</v>
      </c>
      <c r="I2113" s="54">
        <v>3426</v>
      </c>
      <c r="J2113" s="53"/>
      <c r="K2113" s="54">
        <f t="shared" si="32"/>
        <v>1</v>
      </c>
    </row>
    <row r="2114" spans="1:11" hidden="1" x14ac:dyDescent="0.2">
      <c r="A2114" s="2" t="s">
        <v>23</v>
      </c>
      <c r="C2114" s="30"/>
      <c r="D2114" s="42"/>
      <c r="E2114" s="31"/>
      <c r="F2114" s="32" t="s">
        <v>30</v>
      </c>
      <c r="G2114" s="32" t="s">
        <v>47</v>
      </c>
      <c r="H2114" s="53"/>
      <c r="I2114" s="54">
        <v>3426</v>
      </c>
      <c r="J2114" s="53"/>
      <c r="K2114" s="54" t="str">
        <f t="shared" si="32"/>
        <v>***</v>
      </c>
    </row>
    <row r="2115" spans="1:11" x14ac:dyDescent="0.2">
      <c r="A2115" s="2" t="s">
        <v>23</v>
      </c>
      <c r="C2115" s="30"/>
      <c r="D2115" s="42"/>
      <c r="E2115" s="31" t="s">
        <v>901</v>
      </c>
      <c r="F2115" s="32"/>
      <c r="G2115" s="32"/>
      <c r="H2115" s="53">
        <v>17085</v>
      </c>
      <c r="I2115" s="54">
        <v>20928</v>
      </c>
      <c r="J2115" s="53"/>
      <c r="K2115" s="54">
        <f t="shared" si="32"/>
        <v>1.2249341527655839</v>
      </c>
    </row>
    <row r="2116" spans="1:11" hidden="1" x14ac:dyDescent="0.2">
      <c r="A2116" s="2" t="s">
        <v>23</v>
      </c>
      <c r="C2116" s="30"/>
      <c r="D2116" s="42"/>
      <c r="E2116" s="31"/>
      <c r="F2116" s="32" t="s">
        <v>902</v>
      </c>
      <c r="G2116" s="32" t="s">
        <v>47</v>
      </c>
      <c r="H2116" s="53"/>
      <c r="I2116" s="54">
        <v>20928</v>
      </c>
      <c r="J2116" s="53"/>
      <c r="K2116" s="54" t="str">
        <f t="shared" si="32"/>
        <v>***</v>
      </c>
    </row>
    <row r="2117" spans="1:11" x14ac:dyDescent="0.2">
      <c r="A2117" s="2" t="s">
        <v>19</v>
      </c>
      <c r="C2117" s="24" t="s">
        <v>1416</v>
      </c>
      <c r="D2117" s="40" t="s">
        <v>905</v>
      </c>
      <c r="E2117" s="25" t="s">
        <v>906</v>
      </c>
      <c r="F2117" s="26"/>
      <c r="G2117" s="26"/>
      <c r="H2117" s="49">
        <v>23673</v>
      </c>
      <c r="I2117" s="50">
        <v>26000</v>
      </c>
      <c r="J2117" s="49" t="s">
        <v>21</v>
      </c>
      <c r="K2117" s="50">
        <f t="shared" si="32"/>
        <v>1.0982976386600769</v>
      </c>
    </row>
    <row r="2118" spans="1:11" x14ac:dyDescent="0.2">
      <c r="A2118" s="2" t="s">
        <v>22</v>
      </c>
      <c r="C2118" s="27"/>
      <c r="D2118" s="41"/>
      <c r="E2118" s="28" t="s">
        <v>980</v>
      </c>
      <c r="F2118" s="29"/>
      <c r="G2118" s="29"/>
      <c r="H2118" s="51">
        <v>23673</v>
      </c>
      <c r="I2118" s="52">
        <v>26000</v>
      </c>
      <c r="J2118" s="51"/>
      <c r="K2118" s="52">
        <f t="shared" si="32"/>
        <v>1.0982976386600769</v>
      </c>
    </row>
    <row r="2119" spans="1:11" x14ac:dyDescent="0.2">
      <c r="A2119" s="2" t="s">
        <v>23</v>
      </c>
      <c r="C2119" s="30"/>
      <c r="D2119" s="42"/>
      <c r="E2119" s="31" t="s">
        <v>29</v>
      </c>
      <c r="F2119" s="32"/>
      <c r="G2119" s="32"/>
      <c r="H2119" s="53">
        <v>3354</v>
      </c>
      <c r="I2119" s="54">
        <v>3354</v>
      </c>
      <c r="J2119" s="53"/>
      <c r="K2119" s="54">
        <f t="shared" si="32"/>
        <v>1</v>
      </c>
    </row>
    <row r="2120" spans="1:11" hidden="1" x14ac:dyDescent="0.2">
      <c r="A2120" s="2" t="s">
        <v>23</v>
      </c>
      <c r="C2120" s="30"/>
      <c r="D2120" s="42"/>
      <c r="E2120" s="31"/>
      <c r="F2120" s="32" t="s">
        <v>30</v>
      </c>
      <c r="G2120" s="32" t="s">
        <v>47</v>
      </c>
      <c r="H2120" s="53"/>
      <c r="I2120" s="54">
        <v>3354</v>
      </c>
      <c r="J2120" s="53"/>
      <c r="K2120" s="54" t="str">
        <f t="shared" si="32"/>
        <v>***</v>
      </c>
    </row>
    <row r="2121" spans="1:11" x14ac:dyDescent="0.2">
      <c r="A2121" s="2" t="s">
        <v>23</v>
      </c>
      <c r="C2121" s="30"/>
      <c r="D2121" s="42"/>
      <c r="E2121" s="31" t="s">
        <v>901</v>
      </c>
      <c r="F2121" s="32"/>
      <c r="G2121" s="32"/>
      <c r="H2121" s="53">
        <v>20319</v>
      </c>
      <c r="I2121" s="54">
        <v>22646</v>
      </c>
      <c r="J2121" s="53"/>
      <c r="K2121" s="54">
        <f t="shared" si="32"/>
        <v>1.1145233525271914</v>
      </c>
    </row>
    <row r="2122" spans="1:11" hidden="1" x14ac:dyDescent="0.2">
      <c r="A2122" s="2" t="s">
        <v>23</v>
      </c>
      <c r="C2122" s="30"/>
      <c r="D2122" s="42"/>
      <c r="E2122" s="31"/>
      <c r="F2122" s="32" t="s">
        <v>902</v>
      </c>
      <c r="G2122" s="32" t="s">
        <v>47</v>
      </c>
      <c r="H2122" s="53"/>
      <c r="I2122" s="54">
        <v>22646</v>
      </c>
      <c r="J2122" s="53"/>
      <c r="K2122" s="54" t="str">
        <f t="shared" si="32"/>
        <v>***</v>
      </c>
    </row>
    <row r="2123" spans="1:11" x14ac:dyDescent="0.2">
      <c r="A2123" s="2" t="s">
        <v>19</v>
      </c>
      <c r="C2123" s="24" t="s">
        <v>1417</v>
      </c>
      <c r="D2123" s="40" t="s">
        <v>905</v>
      </c>
      <c r="E2123" s="25" t="s">
        <v>906</v>
      </c>
      <c r="F2123" s="26"/>
      <c r="G2123" s="26"/>
      <c r="H2123" s="49">
        <v>28028</v>
      </c>
      <c r="I2123" s="50">
        <v>30699</v>
      </c>
      <c r="J2123" s="49" t="s">
        <v>21</v>
      </c>
      <c r="K2123" s="50">
        <f t="shared" si="32"/>
        <v>1.0952975595832739</v>
      </c>
    </row>
    <row r="2124" spans="1:11" x14ac:dyDescent="0.2">
      <c r="A2124" s="2" t="s">
        <v>22</v>
      </c>
      <c r="C2124" s="27"/>
      <c r="D2124" s="41"/>
      <c r="E2124" s="28" t="s">
        <v>1418</v>
      </c>
      <c r="F2124" s="29"/>
      <c r="G2124" s="29"/>
      <c r="H2124" s="51">
        <v>28028</v>
      </c>
      <c r="I2124" s="52">
        <v>30699</v>
      </c>
      <c r="J2124" s="51"/>
      <c r="K2124" s="52">
        <f t="shared" si="32"/>
        <v>1.0952975595832739</v>
      </c>
    </row>
    <row r="2125" spans="1:11" x14ac:dyDescent="0.2">
      <c r="A2125" s="2" t="s">
        <v>23</v>
      </c>
      <c r="C2125" s="30"/>
      <c r="D2125" s="42"/>
      <c r="E2125" s="31" t="s">
        <v>29</v>
      </c>
      <c r="F2125" s="32"/>
      <c r="G2125" s="32"/>
      <c r="H2125" s="53">
        <v>4572</v>
      </c>
      <c r="I2125" s="54">
        <v>5572</v>
      </c>
      <c r="J2125" s="53"/>
      <c r="K2125" s="54">
        <f t="shared" si="32"/>
        <v>1.2187226596675416</v>
      </c>
    </row>
    <row r="2126" spans="1:11" hidden="1" x14ac:dyDescent="0.2">
      <c r="A2126" s="2" t="s">
        <v>23</v>
      </c>
      <c r="C2126" s="30"/>
      <c r="D2126" s="42"/>
      <c r="E2126" s="31"/>
      <c r="F2126" s="32" t="s">
        <v>30</v>
      </c>
      <c r="G2126" s="32" t="s">
        <v>47</v>
      </c>
      <c r="H2126" s="53"/>
      <c r="I2126" s="54">
        <v>5572</v>
      </c>
      <c r="J2126" s="53"/>
      <c r="K2126" s="54" t="str">
        <f t="shared" ref="K2126:K2189" si="33">IF(H2126=0,"***",I2126/H2126)</f>
        <v>***</v>
      </c>
    </row>
    <row r="2127" spans="1:11" x14ac:dyDescent="0.2">
      <c r="A2127" s="2" t="s">
        <v>23</v>
      </c>
      <c r="C2127" s="30"/>
      <c r="D2127" s="42"/>
      <c r="E2127" s="31" t="s">
        <v>901</v>
      </c>
      <c r="F2127" s="32"/>
      <c r="G2127" s="32"/>
      <c r="H2127" s="53">
        <v>23456</v>
      </c>
      <c r="I2127" s="54">
        <v>25127</v>
      </c>
      <c r="J2127" s="53"/>
      <c r="K2127" s="54">
        <f t="shared" si="33"/>
        <v>1.0712397680763983</v>
      </c>
    </row>
    <row r="2128" spans="1:11" hidden="1" x14ac:dyDescent="0.2">
      <c r="A2128" s="2" t="s">
        <v>23</v>
      </c>
      <c r="C2128" s="30"/>
      <c r="D2128" s="42"/>
      <c r="E2128" s="31"/>
      <c r="F2128" s="32" t="s">
        <v>902</v>
      </c>
      <c r="G2128" s="32" t="s">
        <v>47</v>
      </c>
      <c r="H2128" s="53"/>
      <c r="I2128" s="54">
        <v>25127</v>
      </c>
      <c r="J2128" s="53"/>
      <c r="K2128" s="54" t="str">
        <f t="shared" si="33"/>
        <v>***</v>
      </c>
    </row>
    <row r="2129" spans="1:11" x14ac:dyDescent="0.2">
      <c r="A2129" s="2" t="s">
        <v>19</v>
      </c>
      <c r="C2129" s="24" t="s">
        <v>1419</v>
      </c>
      <c r="D2129" s="40" t="s">
        <v>905</v>
      </c>
      <c r="E2129" s="25" t="s">
        <v>906</v>
      </c>
      <c r="F2129" s="26"/>
      <c r="G2129" s="26"/>
      <c r="H2129" s="49">
        <v>76886</v>
      </c>
      <c r="I2129" s="50">
        <v>85875</v>
      </c>
      <c r="J2129" s="49" t="s">
        <v>21</v>
      </c>
      <c r="K2129" s="50">
        <f t="shared" si="33"/>
        <v>1.1169133522357777</v>
      </c>
    </row>
    <row r="2130" spans="1:11" x14ac:dyDescent="0.2">
      <c r="A2130" s="2" t="s">
        <v>22</v>
      </c>
      <c r="C2130" s="27"/>
      <c r="D2130" s="41"/>
      <c r="E2130" s="28" t="s">
        <v>980</v>
      </c>
      <c r="F2130" s="29"/>
      <c r="G2130" s="29"/>
      <c r="H2130" s="51">
        <v>76886</v>
      </c>
      <c r="I2130" s="52">
        <v>85875</v>
      </c>
      <c r="J2130" s="51"/>
      <c r="K2130" s="52">
        <f t="shared" si="33"/>
        <v>1.1169133522357777</v>
      </c>
    </row>
    <row r="2131" spans="1:11" x14ac:dyDescent="0.2">
      <c r="A2131" s="2" t="s">
        <v>23</v>
      </c>
      <c r="C2131" s="30"/>
      <c r="D2131" s="42"/>
      <c r="E2131" s="31" t="s">
        <v>29</v>
      </c>
      <c r="F2131" s="32"/>
      <c r="G2131" s="32"/>
      <c r="H2131" s="53">
        <v>6638</v>
      </c>
      <c r="I2131" s="54">
        <v>6638</v>
      </c>
      <c r="J2131" s="53"/>
      <c r="K2131" s="54">
        <f t="shared" si="33"/>
        <v>1</v>
      </c>
    </row>
    <row r="2132" spans="1:11" hidden="1" x14ac:dyDescent="0.2">
      <c r="A2132" s="2" t="s">
        <v>23</v>
      </c>
      <c r="C2132" s="30"/>
      <c r="D2132" s="42"/>
      <c r="E2132" s="31"/>
      <c r="F2132" s="32" t="s">
        <v>30</v>
      </c>
      <c r="G2132" s="32" t="s">
        <v>47</v>
      </c>
      <c r="H2132" s="53"/>
      <c r="I2132" s="54">
        <v>6638</v>
      </c>
      <c r="J2132" s="53"/>
      <c r="K2132" s="54" t="str">
        <f t="shared" si="33"/>
        <v>***</v>
      </c>
    </row>
    <row r="2133" spans="1:11" x14ac:dyDescent="0.2">
      <c r="A2133" s="2" t="s">
        <v>23</v>
      </c>
      <c r="C2133" s="30"/>
      <c r="D2133" s="42"/>
      <c r="E2133" s="31" t="s">
        <v>901</v>
      </c>
      <c r="F2133" s="32"/>
      <c r="G2133" s="32"/>
      <c r="H2133" s="53">
        <v>70248</v>
      </c>
      <c r="I2133" s="54">
        <v>79237</v>
      </c>
      <c r="J2133" s="53"/>
      <c r="K2133" s="54">
        <f t="shared" si="33"/>
        <v>1.1279609383897051</v>
      </c>
    </row>
    <row r="2134" spans="1:11" hidden="1" x14ac:dyDescent="0.2">
      <c r="A2134" s="2" t="s">
        <v>23</v>
      </c>
      <c r="C2134" s="30"/>
      <c r="D2134" s="42"/>
      <c r="E2134" s="31"/>
      <c r="F2134" s="32" t="s">
        <v>902</v>
      </c>
      <c r="G2134" s="32" t="s">
        <v>47</v>
      </c>
      <c r="H2134" s="53"/>
      <c r="I2134" s="54">
        <v>79237</v>
      </c>
      <c r="J2134" s="53"/>
      <c r="K2134" s="54" t="str">
        <f t="shared" si="33"/>
        <v>***</v>
      </c>
    </row>
    <row r="2135" spans="1:11" x14ac:dyDescent="0.2">
      <c r="A2135" s="2" t="s">
        <v>19</v>
      </c>
      <c r="C2135" s="24" t="s">
        <v>1420</v>
      </c>
      <c r="D2135" s="40" t="s">
        <v>905</v>
      </c>
      <c r="E2135" s="25" t="s">
        <v>906</v>
      </c>
      <c r="F2135" s="26"/>
      <c r="G2135" s="26"/>
      <c r="H2135" s="49">
        <v>34665</v>
      </c>
      <c r="I2135" s="50">
        <v>41181</v>
      </c>
      <c r="J2135" s="49" t="s">
        <v>21</v>
      </c>
      <c r="K2135" s="50">
        <f t="shared" si="33"/>
        <v>1.187970575508438</v>
      </c>
    </row>
    <row r="2136" spans="1:11" x14ac:dyDescent="0.2">
      <c r="A2136" s="2" t="s">
        <v>22</v>
      </c>
      <c r="C2136" s="27"/>
      <c r="D2136" s="41"/>
      <c r="E2136" s="28" t="s">
        <v>980</v>
      </c>
      <c r="F2136" s="29"/>
      <c r="G2136" s="29"/>
      <c r="H2136" s="51">
        <v>34665</v>
      </c>
      <c r="I2136" s="52">
        <v>41181</v>
      </c>
      <c r="J2136" s="51"/>
      <c r="K2136" s="52">
        <f t="shared" si="33"/>
        <v>1.187970575508438</v>
      </c>
    </row>
    <row r="2137" spans="1:11" x14ac:dyDescent="0.2">
      <c r="A2137" s="2" t="s">
        <v>23</v>
      </c>
      <c r="C2137" s="30"/>
      <c r="D2137" s="42"/>
      <c r="E2137" s="31" t="s">
        <v>29</v>
      </c>
      <c r="F2137" s="32"/>
      <c r="G2137" s="32"/>
      <c r="H2137" s="53">
        <v>6043</v>
      </c>
      <c r="I2137" s="54">
        <v>6043</v>
      </c>
      <c r="J2137" s="53"/>
      <c r="K2137" s="54">
        <f t="shared" si="33"/>
        <v>1</v>
      </c>
    </row>
    <row r="2138" spans="1:11" hidden="1" x14ac:dyDescent="0.2">
      <c r="A2138" s="2" t="s">
        <v>23</v>
      </c>
      <c r="C2138" s="30"/>
      <c r="D2138" s="42"/>
      <c r="E2138" s="31"/>
      <c r="F2138" s="32" t="s">
        <v>30</v>
      </c>
      <c r="G2138" s="32" t="s">
        <v>47</v>
      </c>
      <c r="H2138" s="53"/>
      <c r="I2138" s="54">
        <v>6043</v>
      </c>
      <c r="J2138" s="53"/>
      <c r="K2138" s="54" t="str">
        <f t="shared" si="33"/>
        <v>***</v>
      </c>
    </row>
    <row r="2139" spans="1:11" x14ac:dyDescent="0.2">
      <c r="A2139" s="2" t="s">
        <v>23</v>
      </c>
      <c r="C2139" s="30"/>
      <c r="D2139" s="42"/>
      <c r="E2139" s="31" t="s">
        <v>901</v>
      </c>
      <c r="F2139" s="32"/>
      <c r="G2139" s="32"/>
      <c r="H2139" s="53">
        <v>28622</v>
      </c>
      <c r="I2139" s="54">
        <v>35138</v>
      </c>
      <c r="J2139" s="53"/>
      <c r="K2139" s="54">
        <f t="shared" si="33"/>
        <v>1.2276570470267627</v>
      </c>
    </row>
    <row r="2140" spans="1:11" hidden="1" x14ac:dyDescent="0.2">
      <c r="A2140" s="2" t="s">
        <v>23</v>
      </c>
      <c r="C2140" s="30"/>
      <c r="D2140" s="42"/>
      <c r="E2140" s="31"/>
      <c r="F2140" s="32" t="s">
        <v>902</v>
      </c>
      <c r="G2140" s="32" t="s">
        <v>47</v>
      </c>
      <c r="H2140" s="53"/>
      <c r="I2140" s="54">
        <v>35138</v>
      </c>
      <c r="J2140" s="53"/>
      <c r="K2140" s="54" t="str">
        <f t="shared" si="33"/>
        <v>***</v>
      </c>
    </row>
    <row r="2141" spans="1:11" x14ac:dyDescent="0.2">
      <c r="A2141" s="2" t="s">
        <v>19</v>
      </c>
      <c r="C2141" s="24" t="s">
        <v>1421</v>
      </c>
      <c r="D2141" s="40" t="s">
        <v>905</v>
      </c>
      <c r="E2141" s="25" t="s">
        <v>906</v>
      </c>
      <c r="F2141" s="26"/>
      <c r="G2141" s="26"/>
      <c r="H2141" s="49">
        <v>66576</v>
      </c>
      <c r="I2141" s="50">
        <v>71131</v>
      </c>
      <c r="J2141" s="49" t="s">
        <v>21</v>
      </c>
      <c r="K2141" s="50">
        <f t="shared" si="33"/>
        <v>1.0684180485460226</v>
      </c>
    </row>
    <row r="2142" spans="1:11" x14ac:dyDescent="0.2">
      <c r="A2142" s="2" t="s">
        <v>22</v>
      </c>
      <c r="C2142" s="27"/>
      <c r="D2142" s="41"/>
      <c r="E2142" s="28" t="s">
        <v>980</v>
      </c>
      <c r="F2142" s="29"/>
      <c r="G2142" s="29"/>
      <c r="H2142" s="51">
        <v>66576</v>
      </c>
      <c r="I2142" s="52">
        <v>71131</v>
      </c>
      <c r="J2142" s="51"/>
      <c r="K2142" s="52">
        <f t="shared" si="33"/>
        <v>1.0684180485460226</v>
      </c>
    </row>
    <row r="2143" spans="1:11" x14ac:dyDescent="0.2">
      <c r="A2143" s="2" t="s">
        <v>23</v>
      </c>
      <c r="C2143" s="30"/>
      <c r="D2143" s="42"/>
      <c r="E2143" s="31" t="s">
        <v>29</v>
      </c>
      <c r="F2143" s="32"/>
      <c r="G2143" s="32"/>
      <c r="H2143" s="53">
        <v>8762</v>
      </c>
      <c r="I2143" s="54">
        <v>8762</v>
      </c>
      <c r="J2143" s="53"/>
      <c r="K2143" s="54">
        <f t="shared" si="33"/>
        <v>1</v>
      </c>
    </row>
    <row r="2144" spans="1:11" hidden="1" x14ac:dyDescent="0.2">
      <c r="A2144" s="2" t="s">
        <v>23</v>
      </c>
      <c r="C2144" s="30"/>
      <c r="D2144" s="42"/>
      <c r="E2144" s="31"/>
      <c r="F2144" s="32" t="s">
        <v>30</v>
      </c>
      <c r="G2144" s="32" t="s">
        <v>47</v>
      </c>
      <c r="H2144" s="53"/>
      <c r="I2144" s="54">
        <v>8762</v>
      </c>
      <c r="J2144" s="53"/>
      <c r="K2144" s="54" t="str">
        <f t="shared" si="33"/>
        <v>***</v>
      </c>
    </row>
    <row r="2145" spans="1:11" x14ac:dyDescent="0.2">
      <c r="A2145" s="2" t="s">
        <v>23</v>
      </c>
      <c r="C2145" s="30"/>
      <c r="D2145" s="42"/>
      <c r="E2145" s="31" t="s">
        <v>901</v>
      </c>
      <c r="F2145" s="32"/>
      <c r="G2145" s="32"/>
      <c r="H2145" s="53">
        <v>57814</v>
      </c>
      <c r="I2145" s="54">
        <v>62369</v>
      </c>
      <c r="J2145" s="53"/>
      <c r="K2145" s="54">
        <f t="shared" si="33"/>
        <v>1.0787871449821842</v>
      </c>
    </row>
    <row r="2146" spans="1:11" hidden="1" x14ac:dyDescent="0.2">
      <c r="A2146" s="2" t="s">
        <v>23</v>
      </c>
      <c r="C2146" s="30"/>
      <c r="D2146" s="42"/>
      <c r="E2146" s="31"/>
      <c r="F2146" s="32" t="s">
        <v>902</v>
      </c>
      <c r="G2146" s="32" t="s">
        <v>47</v>
      </c>
      <c r="H2146" s="53"/>
      <c r="I2146" s="54">
        <v>62369</v>
      </c>
      <c r="J2146" s="53"/>
      <c r="K2146" s="54" t="str">
        <f t="shared" si="33"/>
        <v>***</v>
      </c>
    </row>
    <row r="2147" spans="1:11" x14ac:dyDescent="0.2">
      <c r="A2147" s="2" t="s">
        <v>19</v>
      </c>
      <c r="C2147" s="24" t="s">
        <v>1422</v>
      </c>
      <c r="D2147" s="40" t="s">
        <v>905</v>
      </c>
      <c r="E2147" s="25" t="s">
        <v>906</v>
      </c>
      <c r="F2147" s="26"/>
      <c r="G2147" s="26"/>
      <c r="H2147" s="49">
        <v>44752</v>
      </c>
      <c r="I2147" s="50">
        <v>52261</v>
      </c>
      <c r="J2147" s="49" t="s">
        <v>21</v>
      </c>
      <c r="K2147" s="50">
        <f t="shared" si="33"/>
        <v>1.1677913836253129</v>
      </c>
    </row>
    <row r="2148" spans="1:11" x14ac:dyDescent="0.2">
      <c r="A2148" s="2" t="s">
        <v>22</v>
      </c>
      <c r="C2148" s="27"/>
      <c r="D2148" s="41"/>
      <c r="E2148" s="28" t="s">
        <v>980</v>
      </c>
      <c r="F2148" s="29"/>
      <c r="G2148" s="29"/>
      <c r="H2148" s="51">
        <v>44752</v>
      </c>
      <c r="I2148" s="52">
        <v>52261</v>
      </c>
      <c r="J2148" s="51"/>
      <c r="K2148" s="52">
        <f t="shared" si="33"/>
        <v>1.1677913836253129</v>
      </c>
    </row>
    <row r="2149" spans="1:11" x14ac:dyDescent="0.2">
      <c r="A2149" s="2" t="s">
        <v>23</v>
      </c>
      <c r="C2149" s="30"/>
      <c r="D2149" s="42"/>
      <c r="E2149" s="31" t="s">
        <v>29</v>
      </c>
      <c r="F2149" s="32"/>
      <c r="G2149" s="32"/>
      <c r="H2149" s="53">
        <v>6323</v>
      </c>
      <c r="I2149" s="54">
        <v>6323</v>
      </c>
      <c r="J2149" s="53"/>
      <c r="K2149" s="54">
        <f t="shared" si="33"/>
        <v>1</v>
      </c>
    </row>
    <row r="2150" spans="1:11" hidden="1" x14ac:dyDescent="0.2">
      <c r="A2150" s="2" t="s">
        <v>23</v>
      </c>
      <c r="C2150" s="30"/>
      <c r="D2150" s="42"/>
      <c r="E2150" s="31"/>
      <c r="F2150" s="32" t="s">
        <v>30</v>
      </c>
      <c r="G2150" s="32" t="s">
        <v>47</v>
      </c>
      <c r="H2150" s="53"/>
      <c r="I2150" s="54">
        <v>6323</v>
      </c>
      <c r="J2150" s="53"/>
      <c r="K2150" s="54" t="str">
        <f t="shared" si="33"/>
        <v>***</v>
      </c>
    </row>
    <row r="2151" spans="1:11" x14ac:dyDescent="0.2">
      <c r="A2151" s="2" t="s">
        <v>23</v>
      </c>
      <c r="C2151" s="30"/>
      <c r="D2151" s="42"/>
      <c r="E2151" s="31" t="s">
        <v>901</v>
      </c>
      <c r="F2151" s="32"/>
      <c r="G2151" s="32"/>
      <c r="H2151" s="53">
        <v>38429</v>
      </c>
      <c r="I2151" s="54">
        <v>45938</v>
      </c>
      <c r="J2151" s="53"/>
      <c r="K2151" s="54">
        <f t="shared" si="33"/>
        <v>1.1953993078144109</v>
      </c>
    </row>
    <row r="2152" spans="1:11" hidden="1" x14ac:dyDescent="0.2">
      <c r="A2152" s="2" t="s">
        <v>23</v>
      </c>
      <c r="C2152" s="30"/>
      <c r="D2152" s="42"/>
      <c r="E2152" s="31"/>
      <c r="F2152" s="32" t="s">
        <v>902</v>
      </c>
      <c r="G2152" s="32" t="s">
        <v>47</v>
      </c>
      <c r="H2152" s="53"/>
      <c r="I2152" s="54">
        <v>45938</v>
      </c>
      <c r="J2152" s="53"/>
      <c r="K2152" s="54" t="str">
        <f t="shared" si="33"/>
        <v>***</v>
      </c>
    </row>
    <row r="2153" spans="1:11" x14ac:dyDescent="0.2">
      <c r="A2153" s="2" t="s">
        <v>19</v>
      </c>
      <c r="C2153" s="24" t="s">
        <v>1423</v>
      </c>
      <c r="D2153" s="40" t="s">
        <v>905</v>
      </c>
      <c r="E2153" s="25" t="s">
        <v>906</v>
      </c>
      <c r="F2153" s="26"/>
      <c r="G2153" s="26"/>
      <c r="H2153" s="49">
        <v>51421</v>
      </c>
      <c r="I2153" s="50">
        <v>55391</v>
      </c>
      <c r="J2153" s="49" t="s">
        <v>21</v>
      </c>
      <c r="K2153" s="50">
        <f t="shared" si="33"/>
        <v>1.0772058108554872</v>
      </c>
    </row>
    <row r="2154" spans="1:11" x14ac:dyDescent="0.2">
      <c r="A2154" s="2" t="s">
        <v>22</v>
      </c>
      <c r="C2154" s="27"/>
      <c r="D2154" s="41"/>
      <c r="E2154" s="28" t="s">
        <v>980</v>
      </c>
      <c r="F2154" s="29"/>
      <c r="G2154" s="29"/>
      <c r="H2154" s="51">
        <v>51421</v>
      </c>
      <c r="I2154" s="52">
        <v>55391</v>
      </c>
      <c r="J2154" s="51"/>
      <c r="K2154" s="52">
        <f t="shared" si="33"/>
        <v>1.0772058108554872</v>
      </c>
    </row>
    <row r="2155" spans="1:11" x14ac:dyDescent="0.2">
      <c r="A2155" s="2" t="s">
        <v>23</v>
      </c>
      <c r="C2155" s="30"/>
      <c r="D2155" s="42"/>
      <c r="E2155" s="31" t="s">
        <v>29</v>
      </c>
      <c r="F2155" s="32"/>
      <c r="G2155" s="32"/>
      <c r="H2155" s="53">
        <v>6741</v>
      </c>
      <c r="I2155" s="54">
        <v>6741</v>
      </c>
      <c r="J2155" s="53"/>
      <c r="K2155" s="54">
        <f t="shared" si="33"/>
        <v>1</v>
      </c>
    </row>
    <row r="2156" spans="1:11" hidden="1" x14ac:dyDescent="0.2">
      <c r="A2156" s="2" t="s">
        <v>23</v>
      </c>
      <c r="C2156" s="30"/>
      <c r="D2156" s="42"/>
      <c r="E2156" s="31"/>
      <c r="F2156" s="32" t="s">
        <v>30</v>
      </c>
      <c r="G2156" s="32" t="s">
        <v>47</v>
      </c>
      <c r="H2156" s="53"/>
      <c r="I2156" s="54">
        <v>6741</v>
      </c>
      <c r="J2156" s="53"/>
      <c r="K2156" s="54" t="str">
        <f t="shared" si="33"/>
        <v>***</v>
      </c>
    </row>
    <row r="2157" spans="1:11" x14ac:dyDescent="0.2">
      <c r="A2157" s="2" t="s">
        <v>23</v>
      </c>
      <c r="C2157" s="30"/>
      <c r="D2157" s="42"/>
      <c r="E2157" s="31" t="s">
        <v>901</v>
      </c>
      <c r="F2157" s="32"/>
      <c r="G2157" s="32"/>
      <c r="H2157" s="53">
        <v>44680</v>
      </c>
      <c r="I2157" s="54">
        <v>48650</v>
      </c>
      <c r="J2157" s="53"/>
      <c r="K2157" s="54">
        <f t="shared" si="33"/>
        <v>1.0888540734109222</v>
      </c>
    </row>
    <row r="2158" spans="1:11" hidden="1" x14ac:dyDescent="0.2">
      <c r="A2158" s="2" t="s">
        <v>23</v>
      </c>
      <c r="C2158" s="30"/>
      <c r="D2158" s="42"/>
      <c r="E2158" s="31"/>
      <c r="F2158" s="32" t="s">
        <v>902</v>
      </c>
      <c r="G2158" s="32" t="s">
        <v>47</v>
      </c>
      <c r="H2158" s="53"/>
      <c r="I2158" s="54">
        <v>48650</v>
      </c>
      <c r="J2158" s="53"/>
      <c r="K2158" s="54" t="str">
        <f t="shared" si="33"/>
        <v>***</v>
      </c>
    </row>
    <row r="2159" spans="1:11" x14ac:dyDescent="0.2">
      <c r="A2159" s="2" t="s">
        <v>19</v>
      </c>
      <c r="C2159" s="24" t="s">
        <v>1424</v>
      </c>
      <c r="D2159" s="40" t="s">
        <v>898</v>
      </c>
      <c r="E2159" s="25" t="s">
        <v>899</v>
      </c>
      <c r="F2159" s="26"/>
      <c r="G2159" s="26"/>
      <c r="H2159" s="49">
        <v>6406</v>
      </c>
      <c r="I2159" s="50">
        <v>8232</v>
      </c>
      <c r="J2159" s="49" t="s">
        <v>21</v>
      </c>
      <c r="K2159" s="50">
        <f t="shared" si="33"/>
        <v>1.2850452700593193</v>
      </c>
    </row>
    <row r="2160" spans="1:11" x14ac:dyDescent="0.2">
      <c r="A2160" s="2" t="s">
        <v>22</v>
      </c>
      <c r="C2160" s="27"/>
      <c r="D2160" s="41"/>
      <c r="E2160" s="28" t="s">
        <v>900</v>
      </c>
      <c r="F2160" s="29"/>
      <c r="G2160" s="29"/>
      <c r="H2160" s="51">
        <v>6406</v>
      </c>
      <c r="I2160" s="52">
        <v>8232</v>
      </c>
      <c r="J2160" s="51"/>
      <c r="K2160" s="52">
        <f t="shared" si="33"/>
        <v>1.2850452700593193</v>
      </c>
    </row>
    <row r="2161" spans="1:11" x14ac:dyDescent="0.2">
      <c r="A2161" s="2" t="s">
        <v>23</v>
      </c>
      <c r="C2161" s="30"/>
      <c r="D2161" s="42"/>
      <c r="E2161" s="31" t="s">
        <v>901</v>
      </c>
      <c r="F2161" s="32"/>
      <c r="G2161" s="32"/>
      <c r="H2161" s="53">
        <v>6406</v>
      </c>
      <c r="I2161" s="54">
        <v>8232</v>
      </c>
      <c r="J2161" s="53"/>
      <c r="K2161" s="54">
        <f t="shared" si="33"/>
        <v>1.2850452700593193</v>
      </c>
    </row>
    <row r="2162" spans="1:11" hidden="1" x14ac:dyDescent="0.2">
      <c r="A2162" s="2" t="s">
        <v>23</v>
      </c>
      <c r="C2162" s="30"/>
      <c r="D2162" s="42"/>
      <c r="E2162" s="31"/>
      <c r="F2162" s="32" t="s">
        <v>902</v>
      </c>
      <c r="G2162" s="32" t="s">
        <v>903</v>
      </c>
      <c r="H2162" s="53"/>
      <c r="I2162" s="54">
        <v>8232</v>
      </c>
      <c r="J2162" s="53"/>
      <c r="K2162" s="54" t="str">
        <f t="shared" si="33"/>
        <v>***</v>
      </c>
    </row>
    <row r="2163" spans="1:11" x14ac:dyDescent="0.2">
      <c r="A2163" s="2" t="s">
        <v>19</v>
      </c>
      <c r="C2163" s="24" t="s">
        <v>1425</v>
      </c>
      <c r="D2163" s="40" t="s">
        <v>898</v>
      </c>
      <c r="E2163" s="25" t="s">
        <v>899</v>
      </c>
      <c r="F2163" s="26"/>
      <c r="G2163" s="26"/>
      <c r="H2163" s="49">
        <v>11499</v>
      </c>
      <c r="I2163" s="50">
        <v>14526</v>
      </c>
      <c r="J2163" s="49" t="s">
        <v>21</v>
      </c>
      <c r="K2163" s="50">
        <f t="shared" si="33"/>
        <v>1.2632402817636317</v>
      </c>
    </row>
    <row r="2164" spans="1:11" x14ac:dyDescent="0.2">
      <c r="A2164" s="2" t="s">
        <v>22</v>
      </c>
      <c r="C2164" s="27"/>
      <c r="D2164" s="41"/>
      <c r="E2164" s="28" t="s">
        <v>1373</v>
      </c>
      <c r="F2164" s="29"/>
      <c r="G2164" s="29"/>
      <c r="H2164" s="51">
        <v>11499</v>
      </c>
      <c r="I2164" s="52">
        <v>14526</v>
      </c>
      <c r="J2164" s="51"/>
      <c r="K2164" s="52">
        <f t="shared" si="33"/>
        <v>1.2632402817636317</v>
      </c>
    </row>
    <row r="2165" spans="1:11" x14ac:dyDescent="0.2">
      <c r="A2165" s="2" t="s">
        <v>23</v>
      </c>
      <c r="C2165" s="30"/>
      <c r="D2165" s="42"/>
      <c r="E2165" s="31" t="s">
        <v>901</v>
      </c>
      <c r="F2165" s="32"/>
      <c r="G2165" s="32"/>
      <c r="H2165" s="53">
        <v>11499</v>
      </c>
      <c r="I2165" s="54">
        <v>14526</v>
      </c>
      <c r="J2165" s="53"/>
      <c r="K2165" s="54">
        <f t="shared" si="33"/>
        <v>1.2632402817636317</v>
      </c>
    </row>
    <row r="2166" spans="1:11" hidden="1" x14ac:dyDescent="0.2">
      <c r="A2166" s="2" t="s">
        <v>23</v>
      </c>
      <c r="C2166" s="30"/>
      <c r="D2166" s="42"/>
      <c r="E2166" s="31"/>
      <c r="F2166" s="32" t="s">
        <v>902</v>
      </c>
      <c r="G2166" s="32" t="s">
        <v>903</v>
      </c>
      <c r="H2166" s="53"/>
      <c r="I2166" s="54">
        <v>14526</v>
      </c>
      <c r="J2166" s="53"/>
      <c r="K2166" s="54" t="str">
        <f t="shared" si="33"/>
        <v>***</v>
      </c>
    </row>
    <row r="2167" spans="1:11" x14ac:dyDescent="0.2">
      <c r="A2167" s="2" t="s">
        <v>19</v>
      </c>
      <c r="C2167" s="24" t="s">
        <v>1426</v>
      </c>
      <c r="D2167" s="40" t="s">
        <v>905</v>
      </c>
      <c r="E2167" s="25" t="s">
        <v>906</v>
      </c>
      <c r="F2167" s="26"/>
      <c r="G2167" s="26"/>
      <c r="H2167" s="49">
        <v>17406</v>
      </c>
      <c r="I2167" s="50">
        <v>22172</v>
      </c>
      <c r="J2167" s="49" t="s">
        <v>21</v>
      </c>
      <c r="K2167" s="50">
        <f t="shared" si="33"/>
        <v>1.2738136274847753</v>
      </c>
    </row>
    <row r="2168" spans="1:11" x14ac:dyDescent="0.2">
      <c r="A2168" s="2" t="s">
        <v>22</v>
      </c>
      <c r="C2168" s="27"/>
      <c r="D2168" s="41"/>
      <c r="E2168" s="28" t="s">
        <v>932</v>
      </c>
      <c r="F2168" s="29"/>
      <c r="G2168" s="29"/>
      <c r="H2168" s="51">
        <v>17406</v>
      </c>
      <c r="I2168" s="52">
        <v>22172</v>
      </c>
      <c r="J2168" s="51"/>
      <c r="K2168" s="52">
        <f t="shared" si="33"/>
        <v>1.2738136274847753</v>
      </c>
    </row>
    <row r="2169" spans="1:11" x14ac:dyDescent="0.2">
      <c r="A2169" s="2" t="s">
        <v>23</v>
      </c>
      <c r="C2169" s="30"/>
      <c r="D2169" s="42"/>
      <c r="E2169" s="31" t="s">
        <v>901</v>
      </c>
      <c r="F2169" s="32"/>
      <c r="G2169" s="32"/>
      <c r="H2169" s="53">
        <v>17406</v>
      </c>
      <c r="I2169" s="54">
        <v>22172</v>
      </c>
      <c r="J2169" s="53"/>
      <c r="K2169" s="54">
        <f t="shared" si="33"/>
        <v>1.2738136274847753</v>
      </c>
    </row>
    <row r="2170" spans="1:11" hidden="1" x14ac:dyDescent="0.2">
      <c r="A2170" s="2" t="s">
        <v>23</v>
      </c>
      <c r="C2170" s="30"/>
      <c r="D2170" s="42"/>
      <c r="E2170" s="31"/>
      <c r="F2170" s="32" t="s">
        <v>902</v>
      </c>
      <c r="G2170" s="32" t="s">
        <v>47</v>
      </c>
      <c r="H2170" s="53"/>
      <c r="I2170" s="54">
        <v>22172</v>
      </c>
      <c r="J2170" s="53"/>
      <c r="K2170" s="54" t="str">
        <f t="shared" si="33"/>
        <v>***</v>
      </c>
    </row>
    <row r="2171" spans="1:11" x14ac:dyDescent="0.2">
      <c r="A2171" s="2" t="s">
        <v>19</v>
      </c>
      <c r="C2171" s="24" t="s">
        <v>1427</v>
      </c>
      <c r="D2171" s="40" t="s">
        <v>905</v>
      </c>
      <c r="E2171" s="25" t="s">
        <v>906</v>
      </c>
      <c r="F2171" s="26"/>
      <c r="G2171" s="26"/>
      <c r="H2171" s="49">
        <v>16637</v>
      </c>
      <c r="I2171" s="50">
        <v>19141</v>
      </c>
      <c r="J2171" s="49" t="s">
        <v>21</v>
      </c>
      <c r="K2171" s="50">
        <f t="shared" si="33"/>
        <v>1.1505079040692432</v>
      </c>
    </row>
    <row r="2172" spans="1:11" x14ac:dyDescent="0.2">
      <c r="A2172" s="2" t="s">
        <v>22</v>
      </c>
      <c r="C2172" s="27"/>
      <c r="D2172" s="41"/>
      <c r="E2172" s="28" t="s">
        <v>932</v>
      </c>
      <c r="F2172" s="29"/>
      <c r="G2172" s="29"/>
      <c r="H2172" s="51">
        <v>16637</v>
      </c>
      <c r="I2172" s="52">
        <v>19141</v>
      </c>
      <c r="J2172" s="51"/>
      <c r="K2172" s="52">
        <f t="shared" si="33"/>
        <v>1.1505079040692432</v>
      </c>
    </row>
    <row r="2173" spans="1:11" x14ac:dyDescent="0.2">
      <c r="A2173" s="2" t="s">
        <v>23</v>
      </c>
      <c r="C2173" s="30"/>
      <c r="D2173" s="42"/>
      <c r="E2173" s="31" t="s">
        <v>901</v>
      </c>
      <c r="F2173" s="32"/>
      <c r="G2173" s="32"/>
      <c r="H2173" s="53">
        <v>16637</v>
      </c>
      <c r="I2173" s="54">
        <v>19141</v>
      </c>
      <c r="J2173" s="53"/>
      <c r="K2173" s="54">
        <f t="shared" si="33"/>
        <v>1.1505079040692432</v>
      </c>
    </row>
    <row r="2174" spans="1:11" hidden="1" x14ac:dyDescent="0.2">
      <c r="A2174" s="2" t="s">
        <v>23</v>
      </c>
      <c r="C2174" s="30"/>
      <c r="D2174" s="42"/>
      <c r="E2174" s="31"/>
      <c r="F2174" s="32" t="s">
        <v>902</v>
      </c>
      <c r="G2174" s="32" t="s">
        <v>47</v>
      </c>
      <c r="H2174" s="53"/>
      <c r="I2174" s="54">
        <v>19141</v>
      </c>
      <c r="J2174" s="53"/>
      <c r="K2174" s="54" t="str">
        <f t="shared" si="33"/>
        <v>***</v>
      </c>
    </row>
    <row r="2175" spans="1:11" x14ac:dyDescent="0.2">
      <c r="A2175" s="2" t="s">
        <v>19</v>
      </c>
      <c r="C2175" s="24" t="s">
        <v>1428</v>
      </c>
      <c r="D2175" s="40" t="s">
        <v>905</v>
      </c>
      <c r="E2175" s="25" t="s">
        <v>906</v>
      </c>
      <c r="F2175" s="26"/>
      <c r="G2175" s="26"/>
      <c r="H2175" s="49">
        <v>29622</v>
      </c>
      <c r="I2175" s="50">
        <v>34464</v>
      </c>
      <c r="J2175" s="49" t="s">
        <v>21</v>
      </c>
      <c r="K2175" s="50">
        <f t="shared" si="33"/>
        <v>1.1634595908446426</v>
      </c>
    </row>
    <row r="2176" spans="1:11" x14ac:dyDescent="0.2">
      <c r="A2176" s="2" t="s">
        <v>22</v>
      </c>
      <c r="C2176" s="27"/>
      <c r="D2176" s="41"/>
      <c r="E2176" s="28" t="s">
        <v>932</v>
      </c>
      <c r="F2176" s="29"/>
      <c r="G2176" s="29"/>
      <c r="H2176" s="51">
        <v>29622</v>
      </c>
      <c r="I2176" s="52">
        <v>34464</v>
      </c>
      <c r="J2176" s="51"/>
      <c r="K2176" s="52">
        <f t="shared" si="33"/>
        <v>1.1634595908446426</v>
      </c>
    </row>
    <row r="2177" spans="1:11" x14ac:dyDescent="0.2">
      <c r="A2177" s="2" t="s">
        <v>23</v>
      </c>
      <c r="C2177" s="30"/>
      <c r="D2177" s="42"/>
      <c r="E2177" s="31" t="s">
        <v>901</v>
      </c>
      <c r="F2177" s="32"/>
      <c r="G2177" s="32"/>
      <c r="H2177" s="53">
        <v>29622</v>
      </c>
      <c r="I2177" s="54">
        <v>34464</v>
      </c>
      <c r="J2177" s="53"/>
      <c r="K2177" s="54">
        <f t="shared" si="33"/>
        <v>1.1634595908446426</v>
      </c>
    </row>
    <row r="2178" spans="1:11" hidden="1" x14ac:dyDescent="0.2">
      <c r="A2178" s="2" t="s">
        <v>23</v>
      </c>
      <c r="C2178" s="30"/>
      <c r="D2178" s="42"/>
      <c r="E2178" s="31"/>
      <c r="F2178" s="32" t="s">
        <v>902</v>
      </c>
      <c r="G2178" s="32" t="s">
        <v>47</v>
      </c>
      <c r="H2178" s="53"/>
      <c r="I2178" s="54">
        <v>34464</v>
      </c>
      <c r="J2178" s="53"/>
      <c r="K2178" s="54" t="str">
        <f t="shared" si="33"/>
        <v>***</v>
      </c>
    </row>
    <row r="2179" spans="1:11" x14ac:dyDescent="0.2">
      <c r="A2179" s="2" t="s">
        <v>19</v>
      </c>
      <c r="C2179" s="24" t="s">
        <v>1429</v>
      </c>
      <c r="D2179" s="40" t="s">
        <v>898</v>
      </c>
      <c r="E2179" s="25" t="s">
        <v>899</v>
      </c>
      <c r="F2179" s="26"/>
      <c r="G2179" s="26"/>
      <c r="H2179" s="49">
        <v>9081</v>
      </c>
      <c r="I2179" s="50">
        <v>10595</v>
      </c>
      <c r="J2179" s="49" t="s">
        <v>21</v>
      </c>
      <c r="K2179" s="50">
        <f t="shared" si="33"/>
        <v>1.1667217266820835</v>
      </c>
    </row>
    <row r="2180" spans="1:11" x14ac:dyDescent="0.2">
      <c r="A2180" s="2" t="s">
        <v>22</v>
      </c>
      <c r="C2180" s="27"/>
      <c r="D2180" s="41"/>
      <c r="E2180" s="28" t="s">
        <v>932</v>
      </c>
      <c r="F2180" s="29"/>
      <c r="G2180" s="29"/>
      <c r="H2180" s="51">
        <v>9081</v>
      </c>
      <c r="I2180" s="52">
        <v>10595</v>
      </c>
      <c r="J2180" s="51"/>
      <c r="K2180" s="52">
        <f t="shared" si="33"/>
        <v>1.1667217266820835</v>
      </c>
    </row>
    <row r="2181" spans="1:11" x14ac:dyDescent="0.2">
      <c r="A2181" s="2" t="s">
        <v>23</v>
      </c>
      <c r="C2181" s="30"/>
      <c r="D2181" s="42"/>
      <c r="E2181" s="31" t="s">
        <v>901</v>
      </c>
      <c r="F2181" s="32"/>
      <c r="G2181" s="32"/>
      <c r="H2181" s="53">
        <v>9081</v>
      </c>
      <c r="I2181" s="54">
        <v>10595</v>
      </c>
      <c r="J2181" s="53"/>
      <c r="K2181" s="54">
        <f t="shared" si="33"/>
        <v>1.1667217266820835</v>
      </c>
    </row>
    <row r="2182" spans="1:11" hidden="1" x14ac:dyDescent="0.2">
      <c r="A2182" s="2" t="s">
        <v>23</v>
      </c>
      <c r="C2182" s="30"/>
      <c r="D2182" s="42"/>
      <c r="E2182" s="31"/>
      <c r="F2182" s="32" t="s">
        <v>902</v>
      </c>
      <c r="G2182" s="32" t="s">
        <v>903</v>
      </c>
      <c r="H2182" s="53"/>
      <c r="I2182" s="54">
        <v>10595</v>
      </c>
      <c r="J2182" s="53"/>
      <c r="K2182" s="54" t="str">
        <f t="shared" si="33"/>
        <v>***</v>
      </c>
    </row>
    <row r="2183" spans="1:11" x14ac:dyDescent="0.2">
      <c r="A2183" s="2" t="s">
        <v>19</v>
      </c>
      <c r="C2183" s="24" t="s">
        <v>1430</v>
      </c>
      <c r="D2183" s="40" t="s">
        <v>905</v>
      </c>
      <c r="E2183" s="25" t="s">
        <v>906</v>
      </c>
      <c r="F2183" s="26"/>
      <c r="G2183" s="26"/>
      <c r="H2183" s="49">
        <v>14736</v>
      </c>
      <c r="I2183" s="50">
        <v>17875</v>
      </c>
      <c r="J2183" s="49" t="s">
        <v>21</v>
      </c>
      <c r="K2183" s="50">
        <f t="shared" si="33"/>
        <v>1.2130157437567861</v>
      </c>
    </row>
    <row r="2184" spans="1:11" x14ac:dyDescent="0.2">
      <c r="A2184" s="2" t="s">
        <v>22</v>
      </c>
      <c r="C2184" s="27"/>
      <c r="D2184" s="41"/>
      <c r="E2184" s="28" t="s">
        <v>932</v>
      </c>
      <c r="F2184" s="29"/>
      <c r="G2184" s="29"/>
      <c r="H2184" s="51">
        <v>14736</v>
      </c>
      <c r="I2184" s="52">
        <v>17875</v>
      </c>
      <c r="J2184" s="51"/>
      <c r="K2184" s="52">
        <f t="shared" si="33"/>
        <v>1.2130157437567861</v>
      </c>
    </row>
    <row r="2185" spans="1:11" x14ac:dyDescent="0.2">
      <c r="A2185" s="2" t="s">
        <v>23</v>
      </c>
      <c r="C2185" s="30"/>
      <c r="D2185" s="42"/>
      <c r="E2185" s="31" t="s">
        <v>901</v>
      </c>
      <c r="F2185" s="32"/>
      <c r="G2185" s="32"/>
      <c r="H2185" s="53">
        <v>14736</v>
      </c>
      <c r="I2185" s="54">
        <v>17875</v>
      </c>
      <c r="J2185" s="53"/>
      <c r="K2185" s="54">
        <f t="shared" si="33"/>
        <v>1.2130157437567861</v>
      </c>
    </row>
    <row r="2186" spans="1:11" hidden="1" x14ac:dyDescent="0.2">
      <c r="A2186" s="2" t="s">
        <v>23</v>
      </c>
      <c r="C2186" s="30"/>
      <c r="D2186" s="42"/>
      <c r="E2186" s="31"/>
      <c r="F2186" s="32" t="s">
        <v>902</v>
      </c>
      <c r="G2186" s="32" t="s">
        <v>47</v>
      </c>
      <c r="H2186" s="53"/>
      <c r="I2186" s="54">
        <v>17875</v>
      </c>
      <c r="J2186" s="53"/>
      <c r="K2186" s="54" t="str">
        <f t="shared" si="33"/>
        <v>***</v>
      </c>
    </row>
    <row r="2187" spans="1:11" x14ac:dyDescent="0.2">
      <c r="A2187" s="2" t="s">
        <v>19</v>
      </c>
      <c r="C2187" s="24" t="s">
        <v>1431</v>
      </c>
      <c r="D2187" s="40" t="s">
        <v>905</v>
      </c>
      <c r="E2187" s="25" t="s">
        <v>906</v>
      </c>
      <c r="F2187" s="26"/>
      <c r="G2187" s="26"/>
      <c r="H2187" s="49">
        <v>15926</v>
      </c>
      <c r="I2187" s="50">
        <v>19142</v>
      </c>
      <c r="J2187" s="49" t="s">
        <v>21</v>
      </c>
      <c r="K2187" s="50">
        <f t="shared" si="33"/>
        <v>1.2019339444932815</v>
      </c>
    </row>
    <row r="2188" spans="1:11" x14ac:dyDescent="0.2">
      <c r="A2188" s="2" t="s">
        <v>22</v>
      </c>
      <c r="C2188" s="27"/>
      <c r="D2188" s="41"/>
      <c r="E2188" s="28" t="s">
        <v>932</v>
      </c>
      <c r="F2188" s="29"/>
      <c r="G2188" s="29"/>
      <c r="H2188" s="51">
        <v>15926</v>
      </c>
      <c r="I2188" s="52">
        <v>19142</v>
      </c>
      <c r="J2188" s="51"/>
      <c r="K2188" s="52">
        <f t="shared" si="33"/>
        <v>1.2019339444932815</v>
      </c>
    </row>
    <row r="2189" spans="1:11" x14ac:dyDescent="0.2">
      <c r="A2189" s="2" t="s">
        <v>23</v>
      </c>
      <c r="C2189" s="30"/>
      <c r="D2189" s="42"/>
      <c r="E2189" s="31" t="s">
        <v>901</v>
      </c>
      <c r="F2189" s="32"/>
      <c r="G2189" s="32"/>
      <c r="H2189" s="53">
        <v>15926</v>
      </c>
      <c r="I2189" s="54">
        <v>19142</v>
      </c>
      <c r="J2189" s="53"/>
      <c r="K2189" s="54">
        <f t="shared" si="33"/>
        <v>1.2019339444932815</v>
      </c>
    </row>
    <row r="2190" spans="1:11" hidden="1" x14ac:dyDescent="0.2">
      <c r="A2190" s="2" t="s">
        <v>23</v>
      </c>
      <c r="C2190" s="30"/>
      <c r="D2190" s="42"/>
      <c r="E2190" s="31"/>
      <c r="F2190" s="32" t="s">
        <v>902</v>
      </c>
      <c r="G2190" s="32" t="s">
        <v>47</v>
      </c>
      <c r="H2190" s="53"/>
      <c r="I2190" s="54">
        <v>19142</v>
      </c>
      <c r="J2190" s="53"/>
      <c r="K2190" s="54" t="str">
        <f t="shared" ref="K2190:K2253" si="34">IF(H2190=0,"***",I2190/H2190)</f>
        <v>***</v>
      </c>
    </row>
    <row r="2191" spans="1:11" x14ac:dyDescent="0.2">
      <c r="A2191" s="2" t="s">
        <v>19</v>
      </c>
      <c r="C2191" s="24" t="s">
        <v>1432</v>
      </c>
      <c r="D2191" s="40" t="s">
        <v>905</v>
      </c>
      <c r="E2191" s="25" t="s">
        <v>906</v>
      </c>
      <c r="F2191" s="26"/>
      <c r="G2191" s="26"/>
      <c r="H2191" s="49">
        <v>15147</v>
      </c>
      <c r="I2191" s="50">
        <v>17901</v>
      </c>
      <c r="J2191" s="49" t="s">
        <v>21</v>
      </c>
      <c r="K2191" s="50">
        <f t="shared" si="34"/>
        <v>1.1818181818181819</v>
      </c>
    </row>
    <row r="2192" spans="1:11" x14ac:dyDescent="0.2">
      <c r="A2192" s="2" t="s">
        <v>22</v>
      </c>
      <c r="C2192" s="27"/>
      <c r="D2192" s="41"/>
      <c r="E2192" s="28" t="s">
        <v>932</v>
      </c>
      <c r="F2192" s="29"/>
      <c r="G2192" s="29"/>
      <c r="H2192" s="51">
        <v>15147</v>
      </c>
      <c r="I2192" s="52">
        <v>17901</v>
      </c>
      <c r="J2192" s="51"/>
      <c r="K2192" s="52">
        <f t="shared" si="34"/>
        <v>1.1818181818181819</v>
      </c>
    </row>
    <row r="2193" spans="1:11" x14ac:dyDescent="0.2">
      <c r="A2193" s="2" t="s">
        <v>23</v>
      </c>
      <c r="C2193" s="30"/>
      <c r="D2193" s="42"/>
      <c r="E2193" s="31" t="s">
        <v>901</v>
      </c>
      <c r="F2193" s="32"/>
      <c r="G2193" s="32"/>
      <c r="H2193" s="53">
        <v>15147</v>
      </c>
      <c r="I2193" s="54">
        <v>17901</v>
      </c>
      <c r="J2193" s="53"/>
      <c r="K2193" s="54">
        <f t="shared" si="34"/>
        <v>1.1818181818181819</v>
      </c>
    </row>
    <row r="2194" spans="1:11" hidden="1" x14ac:dyDescent="0.2">
      <c r="A2194" s="2" t="s">
        <v>23</v>
      </c>
      <c r="C2194" s="30"/>
      <c r="D2194" s="42"/>
      <c r="E2194" s="31"/>
      <c r="F2194" s="32" t="s">
        <v>902</v>
      </c>
      <c r="G2194" s="32" t="s">
        <v>47</v>
      </c>
      <c r="H2194" s="53"/>
      <c r="I2194" s="54">
        <v>17901</v>
      </c>
      <c r="J2194" s="53"/>
      <c r="K2194" s="54" t="str">
        <f t="shared" si="34"/>
        <v>***</v>
      </c>
    </row>
    <row r="2195" spans="1:11" x14ac:dyDescent="0.2">
      <c r="A2195" s="2" t="s">
        <v>19</v>
      </c>
      <c r="C2195" s="24" t="s">
        <v>1433</v>
      </c>
      <c r="D2195" s="40" t="s">
        <v>905</v>
      </c>
      <c r="E2195" s="25" t="s">
        <v>906</v>
      </c>
      <c r="F2195" s="26"/>
      <c r="G2195" s="26"/>
      <c r="H2195" s="49">
        <v>18641</v>
      </c>
      <c r="I2195" s="50">
        <v>20542</v>
      </c>
      <c r="J2195" s="49" t="s">
        <v>21</v>
      </c>
      <c r="K2195" s="50">
        <f t="shared" si="34"/>
        <v>1.1019795075371492</v>
      </c>
    </row>
    <row r="2196" spans="1:11" x14ac:dyDescent="0.2">
      <c r="A2196" s="2" t="s">
        <v>22</v>
      </c>
      <c r="C2196" s="27"/>
      <c r="D2196" s="41"/>
      <c r="E2196" s="28" t="s">
        <v>932</v>
      </c>
      <c r="F2196" s="29"/>
      <c r="G2196" s="29"/>
      <c r="H2196" s="51">
        <v>18641</v>
      </c>
      <c r="I2196" s="52">
        <v>20542</v>
      </c>
      <c r="J2196" s="51"/>
      <c r="K2196" s="52">
        <f t="shared" si="34"/>
        <v>1.1019795075371492</v>
      </c>
    </row>
    <row r="2197" spans="1:11" x14ac:dyDescent="0.2">
      <c r="A2197" s="2" t="s">
        <v>23</v>
      </c>
      <c r="C2197" s="30"/>
      <c r="D2197" s="42"/>
      <c r="E2197" s="31" t="s">
        <v>901</v>
      </c>
      <c r="F2197" s="32"/>
      <c r="G2197" s="32"/>
      <c r="H2197" s="53">
        <v>18641</v>
      </c>
      <c r="I2197" s="54">
        <v>20542</v>
      </c>
      <c r="J2197" s="53"/>
      <c r="K2197" s="54">
        <f t="shared" si="34"/>
        <v>1.1019795075371492</v>
      </c>
    </row>
    <row r="2198" spans="1:11" hidden="1" x14ac:dyDescent="0.2">
      <c r="A2198" s="2" t="s">
        <v>23</v>
      </c>
      <c r="C2198" s="30"/>
      <c r="D2198" s="42"/>
      <c r="E2198" s="31"/>
      <c r="F2198" s="32" t="s">
        <v>902</v>
      </c>
      <c r="G2198" s="32" t="s">
        <v>47</v>
      </c>
      <c r="H2198" s="53"/>
      <c r="I2198" s="54">
        <v>20542</v>
      </c>
      <c r="J2198" s="53"/>
      <c r="K2198" s="54" t="str">
        <f t="shared" si="34"/>
        <v>***</v>
      </c>
    </row>
    <row r="2199" spans="1:11" x14ac:dyDescent="0.2">
      <c r="A2199" s="2" t="s">
        <v>19</v>
      </c>
      <c r="C2199" s="24" t="s">
        <v>1434</v>
      </c>
      <c r="D2199" s="40" t="s">
        <v>905</v>
      </c>
      <c r="E2199" s="25" t="s">
        <v>906</v>
      </c>
      <c r="F2199" s="26"/>
      <c r="G2199" s="26"/>
      <c r="H2199" s="49">
        <v>20618</v>
      </c>
      <c r="I2199" s="50">
        <v>24013</v>
      </c>
      <c r="J2199" s="49" t="s">
        <v>21</v>
      </c>
      <c r="K2199" s="50">
        <f t="shared" si="34"/>
        <v>1.1646619458725385</v>
      </c>
    </row>
    <row r="2200" spans="1:11" x14ac:dyDescent="0.2">
      <c r="A2200" s="2" t="s">
        <v>22</v>
      </c>
      <c r="C2200" s="27"/>
      <c r="D2200" s="41"/>
      <c r="E2200" s="28" t="s">
        <v>932</v>
      </c>
      <c r="F2200" s="29"/>
      <c r="G2200" s="29"/>
      <c r="H2200" s="51">
        <v>20618</v>
      </c>
      <c r="I2200" s="52">
        <v>24013</v>
      </c>
      <c r="J2200" s="51"/>
      <c r="K2200" s="52">
        <f t="shared" si="34"/>
        <v>1.1646619458725385</v>
      </c>
    </row>
    <row r="2201" spans="1:11" x14ac:dyDescent="0.2">
      <c r="A2201" s="2" t="s">
        <v>23</v>
      </c>
      <c r="C2201" s="30"/>
      <c r="D2201" s="42"/>
      <c r="E2201" s="31" t="s">
        <v>901</v>
      </c>
      <c r="F2201" s="32"/>
      <c r="G2201" s="32"/>
      <c r="H2201" s="53">
        <v>20618</v>
      </c>
      <c r="I2201" s="54">
        <v>24013</v>
      </c>
      <c r="J2201" s="53"/>
      <c r="K2201" s="54">
        <f t="shared" si="34"/>
        <v>1.1646619458725385</v>
      </c>
    </row>
    <row r="2202" spans="1:11" hidden="1" x14ac:dyDescent="0.2">
      <c r="A2202" s="2" t="s">
        <v>23</v>
      </c>
      <c r="C2202" s="30"/>
      <c r="D2202" s="42"/>
      <c r="E2202" s="31"/>
      <c r="F2202" s="32" t="s">
        <v>902</v>
      </c>
      <c r="G2202" s="32" t="s">
        <v>47</v>
      </c>
      <c r="H2202" s="53"/>
      <c r="I2202" s="54">
        <v>24013</v>
      </c>
      <c r="J2202" s="53"/>
      <c r="K2202" s="54" t="str">
        <f t="shared" si="34"/>
        <v>***</v>
      </c>
    </row>
    <row r="2203" spans="1:11" x14ac:dyDescent="0.2">
      <c r="A2203" s="2" t="s">
        <v>19</v>
      </c>
      <c r="C2203" s="24" t="s">
        <v>1435</v>
      </c>
      <c r="D2203" s="40" t="s">
        <v>905</v>
      </c>
      <c r="E2203" s="25" t="s">
        <v>906</v>
      </c>
      <c r="F2203" s="26"/>
      <c r="G2203" s="26"/>
      <c r="H2203" s="49">
        <v>21847</v>
      </c>
      <c r="I2203" s="50">
        <v>25095</v>
      </c>
      <c r="J2203" s="49" t="s">
        <v>21</v>
      </c>
      <c r="K2203" s="50">
        <f t="shared" si="34"/>
        <v>1.1486702979814163</v>
      </c>
    </row>
    <row r="2204" spans="1:11" x14ac:dyDescent="0.2">
      <c r="A2204" s="2" t="s">
        <v>22</v>
      </c>
      <c r="C2204" s="27"/>
      <c r="D2204" s="41"/>
      <c r="E2204" s="28" t="s">
        <v>932</v>
      </c>
      <c r="F2204" s="29"/>
      <c r="G2204" s="29"/>
      <c r="H2204" s="51">
        <v>21847</v>
      </c>
      <c r="I2204" s="52">
        <v>25095</v>
      </c>
      <c r="J2204" s="51"/>
      <c r="K2204" s="52">
        <f t="shared" si="34"/>
        <v>1.1486702979814163</v>
      </c>
    </row>
    <row r="2205" spans="1:11" x14ac:dyDescent="0.2">
      <c r="A2205" s="2" t="s">
        <v>23</v>
      </c>
      <c r="C2205" s="30"/>
      <c r="D2205" s="42"/>
      <c r="E2205" s="31" t="s">
        <v>901</v>
      </c>
      <c r="F2205" s="32"/>
      <c r="G2205" s="32"/>
      <c r="H2205" s="53">
        <v>21847</v>
      </c>
      <c r="I2205" s="54">
        <v>25095</v>
      </c>
      <c r="J2205" s="53"/>
      <c r="K2205" s="54">
        <f t="shared" si="34"/>
        <v>1.1486702979814163</v>
      </c>
    </row>
    <row r="2206" spans="1:11" hidden="1" x14ac:dyDescent="0.2">
      <c r="A2206" s="2" t="s">
        <v>23</v>
      </c>
      <c r="C2206" s="30"/>
      <c r="D2206" s="42"/>
      <c r="E2206" s="31"/>
      <c r="F2206" s="32" t="s">
        <v>902</v>
      </c>
      <c r="G2206" s="32" t="s">
        <v>47</v>
      </c>
      <c r="H2206" s="53"/>
      <c r="I2206" s="54">
        <v>25095</v>
      </c>
      <c r="J2206" s="53"/>
      <c r="K2206" s="54" t="str">
        <f t="shared" si="34"/>
        <v>***</v>
      </c>
    </row>
    <row r="2207" spans="1:11" x14ac:dyDescent="0.2">
      <c r="A2207" s="2" t="s">
        <v>19</v>
      </c>
      <c r="C2207" s="24" t="s">
        <v>1436</v>
      </c>
      <c r="D2207" s="40" t="s">
        <v>905</v>
      </c>
      <c r="E2207" s="25" t="s">
        <v>906</v>
      </c>
      <c r="F2207" s="26"/>
      <c r="G2207" s="26"/>
      <c r="H2207" s="49">
        <v>30285</v>
      </c>
      <c r="I2207" s="50">
        <v>36289</v>
      </c>
      <c r="J2207" s="49" t="s">
        <v>21</v>
      </c>
      <c r="K2207" s="50">
        <f t="shared" si="34"/>
        <v>1.1982499587254416</v>
      </c>
    </row>
    <row r="2208" spans="1:11" x14ac:dyDescent="0.2">
      <c r="A2208" s="2" t="s">
        <v>22</v>
      </c>
      <c r="C2208" s="27"/>
      <c r="D2208" s="41"/>
      <c r="E2208" s="28" t="s">
        <v>932</v>
      </c>
      <c r="F2208" s="29"/>
      <c r="G2208" s="29"/>
      <c r="H2208" s="51">
        <v>30285</v>
      </c>
      <c r="I2208" s="52">
        <v>36289</v>
      </c>
      <c r="J2208" s="51"/>
      <c r="K2208" s="52">
        <f t="shared" si="34"/>
        <v>1.1982499587254416</v>
      </c>
    </row>
    <row r="2209" spans="1:11" x14ac:dyDescent="0.2">
      <c r="A2209" s="2" t="s">
        <v>23</v>
      </c>
      <c r="C2209" s="30"/>
      <c r="D2209" s="42"/>
      <c r="E2209" s="31" t="s">
        <v>901</v>
      </c>
      <c r="F2209" s="32"/>
      <c r="G2209" s="32"/>
      <c r="H2209" s="53">
        <v>30285</v>
      </c>
      <c r="I2209" s="54">
        <v>36289</v>
      </c>
      <c r="J2209" s="53"/>
      <c r="K2209" s="54">
        <f t="shared" si="34"/>
        <v>1.1982499587254416</v>
      </c>
    </row>
    <row r="2210" spans="1:11" hidden="1" x14ac:dyDescent="0.2">
      <c r="A2210" s="2" t="s">
        <v>23</v>
      </c>
      <c r="C2210" s="30"/>
      <c r="D2210" s="42"/>
      <c r="E2210" s="31"/>
      <c r="F2210" s="32" t="s">
        <v>902</v>
      </c>
      <c r="G2210" s="32" t="s">
        <v>47</v>
      </c>
      <c r="H2210" s="53"/>
      <c r="I2210" s="54">
        <v>36289</v>
      </c>
      <c r="J2210" s="53"/>
      <c r="K2210" s="54" t="str">
        <f t="shared" si="34"/>
        <v>***</v>
      </c>
    </row>
    <row r="2211" spans="1:11" x14ac:dyDescent="0.2">
      <c r="A2211" s="2" t="s">
        <v>19</v>
      </c>
      <c r="C2211" s="24" t="s">
        <v>1437</v>
      </c>
      <c r="D2211" s="40" t="s">
        <v>905</v>
      </c>
      <c r="E2211" s="25" t="s">
        <v>906</v>
      </c>
      <c r="F2211" s="26"/>
      <c r="G2211" s="26"/>
      <c r="H2211" s="49">
        <v>20063</v>
      </c>
      <c r="I2211" s="50">
        <v>24162</v>
      </c>
      <c r="J2211" s="49" t="s">
        <v>21</v>
      </c>
      <c r="K2211" s="50">
        <f t="shared" si="34"/>
        <v>1.2043064347305985</v>
      </c>
    </row>
    <row r="2212" spans="1:11" x14ac:dyDescent="0.2">
      <c r="A2212" s="2" t="s">
        <v>22</v>
      </c>
      <c r="C2212" s="27"/>
      <c r="D2212" s="41"/>
      <c r="E2212" s="28" t="s">
        <v>932</v>
      </c>
      <c r="F2212" s="29"/>
      <c r="G2212" s="29"/>
      <c r="H2212" s="51">
        <v>20063</v>
      </c>
      <c r="I2212" s="52">
        <v>24162</v>
      </c>
      <c r="J2212" s="51"/>
      <c r="K2212" s="52">
        <f t="shared" si="34"/>
        <v>1.2043064347305985</v>
      </c>
    </row>
    <row r="2213" spans="1:11" x14ac:dyDescent="0.2">
      <c r="A2213" s="2" t="s">
        <v>23</v>
      </c>
      <c r="C2213" s="30"/>
      <c r="D2213" s="42"/>
      <c r="E2213" s="31" t="s">
        <v>901</v>
      </c>
      <c r="F2213" s="32"/>
      <c r="G2213" s="32"/>
      <c r="H2213" s="53">
        <v>20063</v>
      </c>
      <c r="I2213" s="54">
        <v>24162</v>
      </c>
      <c r="J2213" s="53"/>
      <c r="K2213" s="54">
        <f t="shared" si="34"/>
        <v>1.2043064347305985</v>
      </c>
    </row>
    <row r="2214" spans="1:11" hidden="1" x14ac:dyDescent="0.2">
      <c r="A2214" s="2" t="s">
        <v>23</v>
      </c>
      <c r="C2214" s="30"/>
      <c r="D2214" s="42"/>
      <c r="E2214" s="31"/>
      <c r="F2214" s="32" t="s">
        <v>902</v>
      </c>
      <c r="G2214" s="32" t="s">
        <v>47</v>
      </c>
      <c r="H2214" s="53"/>
      <c r="I2214" s="54">
        <v>24162</v>
      </c>
      <c r="J2214" s="53"/>
      <c r="K2214" s="54" t="str">
        <f t="shared" si="34"/>
        <v>***</v>
      </c>
    </row>
    <row r="2215" spans="1:11" x14ac:dyDescent="0.2">
      <c r="A2215" s="2" t="s">
        <v>19</v>
      </c>
      <c r="C2215" s="24" t="s">
        <v>1438</v>
      </c>
      <c r="D2215" s="40" t="s">
        <v>905</v>
      </c>
      <c r="E2215" s="25" t="s">
        <v>906</v>
      </c>
      <c r="F2215" s="26"/>
      <c r="G2215" s="26"/>
      <c r="H2215" s="49">
        <v>15219</v>
      </c>
      <c r="I2215" s="50">
        <v>18692</v>
      </c>
      <c r="J2215" s="49" t="s">
        <v>21</v>
      </c>
      <c r="K2215" s="50">
        <f t="shared" si="34"/>
        <v>1.2282015901176162</v>
      </c>
    </row>
    <row r="2216" spans="1:11" x14ac:dyDescent="0.2">
      <c r="A2216" s="2" t="s">
        <v>22</v>
      </c>
      <c r="C2216" s="27"/>
      <c r="D2216" s="41"/>
      <c r="E2216" s="28" t="s">
        <v>932</v>
      </c>
      <c r="F2216" s="29"/>
      <c r="G2216" s="29"/>
      <c r="H2216" s="51">
        <v>15219</v>
      </c>
      <c r="I2216" s="52">
        <v>18692</v>
      </c>
      <c r="J2216" s="51"/>
      <c r="K2216" s="52">
        <f t="shared" si="34"/>
        <v>1.2282015901176162</v>
      </c>
    </row>
    <row r="2217" spans="1:11" x14ac:dyDescent="0.2">
      <c r="A2217" s="2" t="s">
        <v>23</v>
      </c>
      <c r="C2217" s="30"/>
      <c r="D2217" s="42"/>
      <c r="E2217" s="31" t="s">
        <v>901</v>
      </c>
      <c r="F2217" s="32"/>
      <c r="G2217" s="32"/>
      <c r="H2217" s="53">
        <v>15219</v>
      </c>
      <c r="I2217" s="54">
        <v>18692</v>
      </c>
      <c r="J2217" s="53"/>
      <c r="K2217" s="54">
        <f t="shared" si="34"/>
        <v>1.2282015901176162</v>
      </c>
    </row>
    <row r="2218" spans="1:11" hidden="1" x14ac:dyDescent="0.2">
      <c r="A2218" s="2" t="s">
        <v>23</v>
      </c>
      <c r="C2218" s="30"/>
      <c r="D2218" s="42"/>
      <c r="E2218" s="31"/>
      <c r="F2218" s="32" t="s">
        <v>902</v>
      </c>
      <c r="G2218" s="32" t="s">
        <v>47</v>
      </c>
      <c r="H2218" s="53"/>
      <c r="I2218" s="54">
        <v>18692</v>
      </c>
      <c r="J2218" s="53"/>
      <c r="K2218" s="54" t="str">
        <f t="shared" si="34"/>
        <v>***</v>
      </c>
    </row>
    <row r="2219" spans="1:11" x14ac:dyDescent="0.2">
      <c r="A2219" s="2" t="s">
        <v>19</v>
      </c>
      <c r="C2219" s="24" t="s">
        <v>1439</v>
      </c>
      <c r="D2219" s="40" t="s">
        <v>905</v>
      </c>
      <c r="E2219" s="25" t="s">
        <v>906</v>
      </c>
      <c r="F2219" s="26"/>
      <c r="G2219" s="26"/>
      <c r="H2219" s="49">
        <v>16546</v>
      </c>
      <c r="I2219" s="50">
        <v>20787</v>
      </c>
      <c r="J2219" s="49" t="s">
        <v>21</v>
      </c>
      <c r="K2219" s="50">
        <f t="shared" si="34"/>
        <v>1.2563157258551916</v>
      </c>
    </row>
    <row r="2220" spans="1:11" x14ac:dyDescent="0.2">
      <c r="A2220" s="2" t="s">
        <v>22</v>
      </c>
      <c r="C2220" s="27"/>
      <c r="D2220" s="41"/>
      <c r="E2220" s="28" t="s">
        <v>932</v>
      </c>
      <c r="F2220" s="29"/>
      <c r="G2220" s="29"/>
      <c r="H2220" s="51">
        <v>16546</v>
      </c>
      <c r="I2220" s="52">
        <v>20787</v>
      </c>
      <c r="J2220" s="51"/>
      <c r="K2220" s="52">
        <f t="shared" si="34"/>
        <v>1.2563157258551916</v>
      </c>
    </row>
    <row r="2221" spans="1:11" x14ac:dyDescent="0.2">
      <c r="A2221" s="2" t="s">
        <v>23</v>
      </c>
      <c r="C2221" s="30"/>
      <c r="D2221" s="42"/>
      <c r="E2221" s="31" t="s">
        <v>901</v>
      </c>
      <c r="F2221" s="32"/>
      <c r="G2221" s="32"/>
      <c r="H2221" s="53">
        <v>16546</v>
      </c>
      <c r="I2221" s="54">
        <v>20787</v>
      </c>
      <c r="J2221" s="53"/>
      <c r="K2221" s="54">
        <f t="shared" si="34"/>
        <v>1.2563157258551916</v>
      </c>
    </row>
    <row r="2222" spans="1:11" hidden="1" x14ac:dyDescent="0.2">
      <c r="A2222" s="2" t="s">
        <v>23</v>
      </c>
      <c r="C2222" s="30"/>
      <c r="D2222" s="42"/>
      <c r="E2222" s="31"/>
      <c r="F2222" s="32" t="s">
        <v>902</v>
      </c>
      <c r="G2222" s="32" t="s">
        <v>47</v>
      </c>
      <c r="H2222" s="53"/>
      <c r="I2222" s="54">
        <v>20787</v>
      </c>
      <c r="J2222" s="53"/>
      <c r="K2222" s="54" t="str">
        <f t="shared" si="34"/>
        <v>***</v>
      </c>
    </row>
    <row r="2223" spans="1:11" x14ac:dyDescent="0.2">
      <c r="A2223" s="2" t="s">
        <v>19</v>
      </c>
      <c r="C2223" s="24" t="s">
        <v>1440</v>
      </c>
      <c r="D2223" s="40" t="s">
        <v>905</v>
      </c>
      <c r="E2223" s="25" t="s">
        <v>906</v>
      </c>
      <c r="F2223" s="26"/>
      <c r="G2223" s="26"/>
      <c r="H2223" s="49">
        <v>16345</v>
      </c>
      <c r="I2223" s="50">
        <v>18038</v>
      </c>
      <c r="J2223" s="49" t="s">
        <v>21</v>
      </c>
      <c r="K2223" s="50">
        <f t="shared" si="34"/>
        <v>1.1035790761700826</v>
      </c>
    </row>
    <row r="2224" spans="1:11" x14ac:dyDescent="0.2">
      <c r="A2224" s="2" t="s">
        <v>22</v>
      </c>
      <c r="C2224" s="27"/>
      <c r="D2224" s="41"/>
      <c r="E2224" s="28" t="s">
        <v>932</v>
      </c>
      <c r="F2224" s="29"/>
      <c r="G2224" s="29"/>
      <c r="H2224" s="51">
        <v>16345</v>
      </c>
      <c r="I2224" s="52">
        <v>18038</v>
      </c>
      <c r="J2224" s="51"/>
      <c r="K2224" s="52">
        <f t="shared" si="34"/>
        <v>1.1035790761700826</v>
      </c>
    </row>
    <row r="2225" spans="1:11" x14ac:dyDescent="0.2">
      <c r="A2225" s="2" t="s">
        <v>23</v>
      </c>
      <c r="C2225" s="30"/>
      <c r="D2225" s="42"/>
      <c r="E2225" s="31" t="s">
        <v>901</v>
      </c>
      <c r="F2225" s="32"/>
      <c r="G2225" s="32"/>
      <c r="H2225" s="53">
        <v>16345</v>
      </c>
      <c r="I2225" s="54">
        <v>18038</v>
      </c>
      <c r="J2225" s="53"/>
      <c r="K2225" s="54">
        <f t="shared" si="34"/>
        <v>1.1035790761700826</v>
      </c>
    </row>
    <row r="2226" spans="1:11" hidden="1" x14ac:dyDescent="0.2">
      <c r="A2226" s="2" t="s">
        <v>23</v>
      </c>
      <c r="C2226" s="30"/>
      <c r="D2226" s="42"/>
      <c r="E2226" s="31"/>
      <c r="F2226" s="32" t="s">
        <v>902</v>
      </c>
      <c r="G2226" s="32" t="s">
        <v>47</v>
      </c>
      <c r="H2226" s="53"/>
      <c r="I2226" s="54">
        <v>18038</v>
      </c>
      <c r="J2226" s="53"/>
      <c r="K2226" s="54" t="str">
        <f t="shared" si="34"/>
        <v>***</v>
      </c>
    </row>
    <row r="2227" spans="1:11" x14ac:dyDescent="0.2">
      <c r="A2227" s="2" t="s">
        <v>19</v>
      </c>
      <c r="C2227" s="24" t="s">
        <v>1441</v>
      </c>
      <c r="D2227" s="40" t="s">
        <v>898</v>
      </c>
      <c r="E2227" s="25" t="s">
        <v>899</v>
      </c>
      <c r="F2227" s="26"/>
      <c r="G2227" s="26"/>
      <c r="H2227" s="49">
        <v>9093</v>
      </c>
      <c r="I2227" s="50">
        <v>10519</v>
      </c>
      <c r="J2227" s="49" t="s">
        <v>21</v>
      </c>
      <c r="K2227" s="50">
        <f t="shared" si="34"/>
        <v>1.156823930495986</v>
      </c>
    </row>
    <row r="2228" spans="1:11" x14ac:dyDescent="0.2">
      <c r="A2228" s="2" t="s">
        <v>22</v>
      </c>
      <c r="C2228" s="27"/>
      <c r="D2228" s="41"/>
      <c r="E2228" s="28" t="s">
        <v>932</v>
      </c>
      <c r="F2228" s="29"/>
      <c r="G2228" s="29"/>
      <c r="H2228" s="51">
        <v>9093</v>
      </c>
      <c r="I2228" s="52">
        <v>10519</v>
      </c>
      <c r="J2228" s="51"/>
      <c r="K2228" s="52">
        <f t="shared" si="34"/>
        <v>1.156823930495986</v>
      </c>
    </row>
    <row r="2229" spans="1:11" x14ac:dyDescent="0.2">
      <c r="A2229" s="2" t="s">
        <v>23</v>
      </c>
      <c r="C2229" s="30"/>
      <c r="D2229" s="42"/>
      <c r="E2229" s="31" t="s">
        <v>901</v>
      </c>
      <c r="F2229" s="32"/>
      <c r="G2229" s="32"/>
      <c r="H2229" s="53">
        <v>9093</v>
      </c>
      <c r="I2229" s="54">
        <v>10519</v>
      </c>
      <c r="J2229" s="53"/>
      <c r="K2229" s="54">
        <f t="shared" si="34"/>
        <v>1.156823930495986</v>
      </c>
    </row>
    <row r="2230" spans="1:11" hidden="1" x14ac:dyDescent="0.2">
      <c r="A2230" s="2" t="s">
        <v>23</v>
      </c>
      <c r="C2230" s="30"/>
      <c r="D2230" s="42"/>
      <c r="E2230" s="31"/>
      <c r="F2230" s="32" t="s">
        <v>902</v>
      </c>
      <c r="G2230" s="32" t="s">
        <v>903</v>
      </c>
      <c r="H2230" s="53"/>
      <c r="I2230" s="54">
        <v>10519</v>
      </c>
      <c r="J2230" s="53"/>
      <c r="K2230" s="54" t="str">
        <f t="shared" si="34"/>
        <v>***</v>
      </c>
    </row>
    <row r="2231" spans="1:11" x14ac:dyDescent="0.2">
      <c r="A2231" s="2" t="s">
        <v>19</v>
      </c>
      <c r="C2231" s="24" t="s">
        <v>1442</v>
      </c>
      <c r="D2231" s="40" t="s">
        <v>905</v>
      </c>
      <c r="E2231" s="25" t="s">
        <v>906</v>
      </c>
      <c r="F2231" s="26"/>
      <c r="G2231" s="26"/>
      <c r="H2231" s="49">
        <v>18907</v>
      </c>
      <c r="I2231" s="50">
        <v>23448</v>
      </c>
      <c r="J2231" s="49" t="s">
        <v>21</v>
      </c>
      <c r="K2231" s="50">
        <f t="shared" si="34"/>
        <v>1.2401755963399799</v>
      </c>
    </row>
    <row r="2232" spans="1:11" x14ac:dyDescent="0.2">
      <c r="A2232" s="2" t="s">
        <v>22</v>
      </c>
      <c r="C2232" s="27"/>
      <c r="D2232" s="41"/>
      <c r="E2232" s="28" t="s">
        <v>932</v>
      </c>
      <c r="F2232" s="29"/>
      <c r="G2232" s="29"/>
      <c r="H2232" s="51">
        <v>18907</v>
      </c>
      <c r="I2232" s="52">
        <v>23448</v>
      </c>
      <c r="J2232" s="51"/>
      <c r="K2232" s="52">
        <f t="shared" si="34"/>
        <v>1.2401755963399799</v>
      </c>
    </row>
    <row r="2233" spans="1:11" x14ac:dyDescent="0.2">
      <c r="A2233" s="2" t="s">
        <v>23</v>
      </c>
      <c r="C2233" s="30"/>
      <c r="D2233" s="42"/>
      <c r="E2233" s="31" t="s">
        <v>901</v>
      </c>
      <c r="F2233" s="32"/>
      <c r="G2233" s="32"/>
      <c r="H2233" s="53">
        <v>18907</v>
      </c>
      <c r="I2233" s="54">
        <v>23448</v>
      </c>
      <c r="J2233" s="53"/>
      <c r="K2233" s="54">
        <f t="shared" si="34"/>
        <v>1.2401755963399799</v>
      </c>
    </row>
    <row r="2234" spans="1:11" hidden="1" x14ac:dyDescent="0.2">
      <c r="A2234" s="2" t="s">
        <v>23</v>
      </c>
      <c r="C2234" s="30"/>
      <c r="D2234" s="42"/>
      <c r="E2234" s="31"/>
      <c r="F2234" s="32" t="s">
        <v>902</v>
      </c>
      <c r="G2234" s="32" t="s">
        <v>47</v>
      </c>
      <c r="H2234" s="53"/>
      <c r="I2234" s="54">
        <v>23448</v>
      </c>
      <c r="J2234" s="53"/>
      <c r="K2234" s="54" t="str">
        <f t="shared" si="34"/>
        <v>***</v>
      </c>
    </row>
    <row r="2235" spans="1:11" x14ac:dyDescent="0.2">
      <c r="A2235" s="2" t="s">
        <v>19</v>
      </c>
      <c r="C2235" s="24" t="s">
        <v>1443</v>
      </c>
      <c r="D2235" s="40" t="s">
        <v>905</v>
      </c>
      <c r="E2235" s="25" t="s">
        <v>906</v>
      </c>
      <c r="F2235" s="26"/>
      <c r="G2235" s="26"/>
      <c r="H2235" s="49">
        <v>29047</v>
      </c>
      <c r="I2235" s="50">
        <v>33258</v>
      </c>
      <c r="J2235" s="49" t="s">
        <v>21</v>
      </c>
      <c r="K2235" s="50">
        <f t="shared" si="34"/>
        <v>1.144971942024994</v>
      </c>
    </row>
    <row r="2236" spans="1:11" x14ac:dyDescent="0.2">
      <c r="A2236" s="2" t="s">
        <v>22</v>
      </c>
      <c r="C2236" s="27"/>
      <c r="D2236" s="41"/>
      <c r="E2236" s="28" t="s">
        <v>932</v>
      </c>
      <c r="F2236" s="29"/>
      <c r="G2236" s="29"/>
      <c r="H2236" s="51">
        <v>29047</v>
      </c>
      <c r="I2236" s="52">
        <v>33258</v>
      </c>
      <c r="J2236" s="51"/>
      <c r="K2236" s="52">
        <f t="shared" si="34"/>
        <v>1.144971942024994</v>
      </c>
    </row>
    <row r="2237" spans="1:11" x14ac:dyDescent="0.2">
      <c r="A2237" s="2" t="s">
        <v>23</v>
      </c>
      <c r="C2237" s="30"/>
      <c r="D2237" s="42"/>
      <c r="E2237" s="31" t="s">
        <v>901</v>
      </c>
      <c r="F2237" s="32"/>
      <c r="G2237" s="32"/>
      <c r="H2237" s="53">
        <v>29047</v>
      </c>
      <c r="I2237" s="54">
        <v>33258</v>
      </c>
      <c r="J2237" s="53"/>
      <c r="K2237" s="54">
        <f t="shared" si="34"/>
        <v>1.144971942024994</v>
      </c>
    </row>
    <row r="2238" spans="1:11" hidden="1" x14ac:dyDescent="0.2">
      <c r="A2238" s="2" t="s">
        <v>23</v>
      </c>
      <c r="C2238" s="30"/>
      <c r="D2238" s="42"/>
      <c r="E2238" s="31"/>
      <c r="F2238" s="32" t="s">
        <v>902</v>
      </c>
      <c r="G2238" s="32" t="s">
        <v>47</v>
      </c>
      <c r="H2238" s="53"/>
      <c r="I2238" s="54">
        <v>33258</v>
      </c>
      <c r="J2238" s="53"/>
      <c r="K2238" s="54" t="str">
        <f t="shared" si="34"/>
        <v>***</v>
      </c>
    </row>
    <row r="2239" spans="1:11" x14ac:dyDescent="0.2">
      <c r="A2239" s="2" t="s">
        <v>19</v>
      </c>
      <c r="C2239" s="24" t="s">
        <v>1444</v>
      </c>
      <c r="D2239" s="40" t="s">
        <v>905</v>
      </c>
      <c r="E2239" s="25" t="s">
        <v>906</v>
      </c>
      <c r="F2239" s="26"/>
      <c r="G2239" s="26"/>
      <c r="H2239" s="49">
        <v>19662</v>
      </c>
      <c r="I2239" s="50">
        <v>22852</v>
      </c>
      <c r="J2239" s="49" t="s">
        <v>21</v>
      </c>
      <c r="K2239" s="50">
        <f t="shared" si="34"/>
        <v>1.1622418879056047</v>
      </c>
    </row>
    <row r="2240" spans="1:11" x14ac:dyDescent="0.2">
      <c r="A2240" s="2" t="s">
        <v>22</v>
      </c>
      <c r="C2240" s="27"/>
      <c r="D2240" s="41"/>
      <c r="E2240" s="28" t="s">
        <v>932</v>
      </c>
      <c r="F2240" s="29"/>
      <c r="G2240" s="29"/>
      <c r="H2240" s="51">
        <v>19662</v>
      </c>
      <c r="I2240" s="52">
        <v>22852</v>
      </c>
      <c r="J2240" s="51"/>
      <c r="K2240" s="52">
        <f t="shared" si="34"/>
        <v>1.1622418879056047</v>
      </c>
    </row>
    <row r="2241" spans="1:11" x14ac:dyDescent="0.2">
      <c r="A2241" s="2" t="s">
        <v>23</v>
      </c>
      <c r="C2241" s="30"/>
      <c r="D2241" s="42"/>
      <c r="E2241" s="31" t="s">
        <v>901</v>
      </c>
      <c r="F2241" s="32"/>
      <c r="G2241" s="32"/>
      <c r="H2241" s="53">
        <v>19662</v>
      </c>
      <c r="I2241" s="54">
        <v>22852</v>
      </c>
      <c r="J2241" s="53"/>
      <c r="K2241" s="54">
        <f t="shared" si="34"/>
        <v>1.1622418879056047</v>
      </c>
    </row>
    <row r="2242" spans="1:11" hidden="1" x14ac:dyDescent="0.2">
      <c r="A2242" s="2" t="s">
        <v>23</v>
      </c>
      <c r="C2242" s="30"/>
      <c r="D2242" s="42"/>
      <c r="E2242" s="31"/>
      <c r="F2242" s="32" t="s">
        <v>902</v>
      </c>
      <c r="G2242" s="32" t="s">
        <v>47</v>
      </c>
      <c r="H2242" s="53"/>
      <c r="I2242" s="54">
        <v>22852</v>
      </c>
      <c r="J2242" s="53"/>
      <c r="K2242" s="54" t="str">
        <f t="shared" si="34"/>
        <v>***</v>
      </c>
    </row>
    <row r="2243" spans="1:11" x14ac:dyDescent="0.2">
      <c r="A2243" s="2" t="s">
        <v>19</v>
      </c>
      <c r="C2243" s="24" t="s">
        <v>1445</v>
      </c>
      <c r="D2243" s="40" t="s">
        <v>905</v>
      </c>
      <c r="E2243" s="25" t="s">
        <v>906</v>
      </c>
      <c r="F2243" s="26"/>
      <c r="G2243" s="26"/>
      <c r="H2243" s="49">
        <v>19722</v>
      </c>
      <c r="I2243" s="50">
        <v>22657</v>
      </c>
      <c r="J2243" s="49" t="s">
        <v>21</v>
      </c>
      <c r="K2243" s="50">
        <f t="shared" si="34"/>
        <v>1.1488185782375013</v>
      </c>
    </row>
    <row r="2244" spans="1:11" x14ac:dyDescent="0.2">
      <c r="A2244" s="2" t="s">
        <v>22</v>
      </c>
      <c r="C2244" s="27"/>
      <c r="D2244" s="41"/>
      <c r="E2244" s="28" t="s">
        <v>932</v>
      </c>
      <c r="F2244" s="29"/>
      <c r="G2244" s="29"/>
      <c r="H2244" s="51">
        <v>19722</v>
      </c>
      <c r="I2244" s="52">
        <v>22657</v>
      </c>
      <c r="J2244" s="51"/>
      <c r="K2244" s="52">
        <f t="shared" si="34"/>
        <v>1.1488185782375013</v>
      </c>
    </row>
    <row r="2245" spans="1:11" x14ac:dyDescent="0.2">
      <c r="A2245" s="2" t="s">
        <v>23</v>
      </c>
      <c r="C2245" s="30"/>
      <c r="D2245" s="42"/>
      <c r="E2245" s="31" t="s">
        <v>901</v>
      </c>
      <c r="F2245" s="32"/>
      <c r="G2245" s="32"/>
      <c r="H2245" s="53">
        <v>19722</v>
      </c>
      <c r="I2245" s="54">
        <v>22657</v>
      </c>
      <c r="J2245" s="53"/>
      <c r="K2245" s="54">
        <f t="shared" si="34"/>
        <v>1.1488185782375013</v>
      </c>
    </row>
    <row r="2246" spans="1:11" hidden="1" x14ac:dyDescent="0.2">
      <c r="A2246" s="2" t="s">
        <v>23</v>
      </c>
      <c r="C2246" s="30"/>
      <c r="D2246" s="42"/>
      <c r="E2246" s="31"/>
      <c r="F2246" s="32" t="s">
        <v>902</v>
      </c>
      <c r="G2246" s="32" t="s">
        <v>47</v>
      </c>
      <c r="H2246" s="53"/>
      <c r="I2246" s="54">
        <v>22657</v>
      </c>
      <c r="J2246" s="53"/>
      <c r="K2246" s="54" t="str">
        <f t="shared" si="34"/>
        <v>***</v>
      </c>
    </row>
    <row r="2247" spans="1:11" x14ac:dyDescent="0.2">
      <c r="A2247" s="2" t="s">
        <v>19</v>
      </c>
      <c r="C2247" s="24" t="s">
        <v>1446</v>
      </c>
      <c r="D2247" s="40" t="s">
        <v>905</v>
      </c>
      <c r="E2247" s="25" t="s">
        <v>906</v>
      </c>
      <c r="F2247" s="26"/>
      <c r="G2247" s="26"/>
      <c r="H2247" s="49">
        <v>6650</v>
      </c>
      <c r="I2247" s="50">
        <v>7528</v>
      </c>
      <c r="J2247" s="49" t="s">
        <v>21</v>
      </c>
      <c r="K2247" s="50">
        <f t="shared" si="34"/>
        <v>1.1320300751879699</v>
      </c>
    </row>
    <row r="2248" spans="1:11" x14ac:dyDescent="0.2">
      <c r="A2248" s="2" t="s">
        <v>22</v>
      </c>
      <c r="C2248" s="27"/>
      <c r="D2248" s="41"/>
      <c r="E2248" s="28" t="s">
        <v>932</v>
      </c>
      <c r="F2248" s="29"/>
      <c r="G2248" s="29"/>
      <c r="H2248" s="51">
        <v>6650</v>
      </c>
      <c r="I2248" s="52">
        <v>7528</v>
      </c>
      <c r="J2248" s="51"/>
      <c r="K2248" s="52">
        <f t="shared" si="34"/>
        <v>1.1320300751879699</v>
      </c>
    </row>
    <row r="2249" spans="1:11" x14ac:dyDescent="0.2">
      <c r="A2249" s="2" t="s">
        <v>23</v>
      </c>
      <c r="C2249" s="30"/>
      <c r="D2249" s="42"/>
      <c r="E2249" s="31" t="s">
        <v>901</v>
      </c>
      <c r="F2249" s="32"/>
      <c r="G2249" s="32"/>
      <c r="H2249" s="53">
        <v>6650</v>
      </c>
      <c r="I2249" s="54">
        <v>7528</v>
      </c>
      <c r="J2249" s="53"/>
      <c r="K2249" s="54">
        <f t="shared" si="34"/>
        <v>1.1320300751879699</v>
      </c>
    </row>
    <row r="2250" spans="1:11" hidden="1" x14ac:dyDescent="0.2">
      <c r="A2250" s="2" t="s">
        <v>23</v>
      </c>
      <c r="C2250" s="30"/>
      <c r="D2250" s="42"/>
      <c r="E2250" s="31"/>
      <c r="F2250" s="32" t="s">
        <v>902</v>
      </c>
      <c r="G2250" s="32" t="s">
        <v>47</v>
      </c>
      <c r="H2250" s="53"/>
      <c r="I2250" s="54">
        <v>7528</v>
      </c>
      <c r="J2250" s="53"/>
      <c r="K2250" s="54" t="str">
        <f t="shared" si="34"/>
        <v>***</v>
      </c>
    </row>
    <row r="2251" spans="1:11" x14ac:dyDescent="0.2">
      <c r="A2251" s="2" t="s">
        <v>19</v>
      </c>
      <c r="C2251" s="24" t="s">
        <v>1447</v>
      </c>
      <c r="D2251" s="40" t="s">
        <v>905</v>
      </c>
      <c r="E2251" s="25" t="s">
        <v>906</v>
      </c>
      <c r="F2251" s="26"/>
      <c r="G2251" s="26"/>
      <c r="H2251" s="49">
        <v>15197</v>
      </c>
      <c r="I2251" s="50">
        <v>17641</v>
      </c>
      <c r="J2251" s="49" t="s">
        <v>21</v>
      </c>
      <c r="K2251" s="50">
        <f t="shared" si="34"/>
        <v>1.1608212147134302</v>
      </c>
    </row>
    <row r="2252" spans="1:11" x14ac:dyDescent="0.2">
      <c r="A2252" s="2" t="s">
        <v>22</v>
      </c>
      <c r="C2252" s="27"/>
      <c r="D2252" s="41"/>
      <c r="E2252" s="28" t="s">
        <v>932</v>
      </c>
      <c r="F2252" s="29"/>
      <c r="G2252" s="29"/>
      <c r="H2252" s="51">
        <v>15197</v>
      </c>
      <c r="I2252" s="52">
        <v>17641</v>
      </c>
      <c r="J2252" s="51"/>
      <c r="K2252" s="52">
        <f t="shared" si="34"/>
        <v>1.1608212147134302</v>
      </c>
    </row>
    <row r="2253" spans="1:11" x14ac:dyDescent="0.2">
      <c r="A2253" s="2" t="s">
        <v>23</v>
      </c>
      <c r="C2253" s="30"/>
      <c r="D2253" s="42"/>
      <c r="E2253" s="31" t="s">
        <v>901</v>
      </c>
      <c r="F2253" s="32"/>
      <c r="G2253" s="32"/>
      <c r="H2253" s="53">
        <v>15197</v>
      </c>
      <c r="I2253" s="54">
        <v>17641</v>
      </c>
      <c r="J2253" s="53"/>
      <c r="K2253" s="54">
        <f t="shared" si="34"/>
        <v>1.1608212147134302</v>
      </c>
    </row>
    <row r="2254" spans="1:11" hidden="1" x14ac:dyDescent="0.2">
      <c r="A2254" s="2" t="s">
        <v>23</v>
      </c>
      <c r="C2254" s="30"/>
      <c r="D2254" s="42"/>
      <c r="E2254" s="31"/>
      <c r="F2254" s="32" t="s">
        <v>902</v>
      </c>
      <c r="G2254" s="32" t="s">
        <v>47</v>
      </c>
      <c r="H2254" s="53"/>
      <c r="I2254" s="54">
        <v>17641</v>
      </c>
      <c r="J2254" s="53"/>
      <c r="K2254" s="54" t="str">
        <f t="shared" ref="K2254:K2317" si="35">IF(H2254=0,"***",I2254/H2254)</f>
        <v>***</v>
      </c>
    </row>
    <row r="2255" spans="1:11" x14ac:dyDescent="0.2">
      <c r="A2255" s="2" t="s">
        <v>19</v>
      </c>
      <c r="C2255" s="24" t="s">
        <v>1448</v>
      </c>
      <c r="D2255" s="40" t="s">
        <v>905</v>
      </c>
      <c r="E2255" s="25" t="s">
        <v>906</v>
      </c>
      <c r="F2255" s="26"/>
      <c r="G2255" s="26"/>
      <c r="H2255" s="49">
        <v>10080</v>
      </c>
      <c r="I2255" s="50">
        <v>12055</v>
      </c>
      <c r="J2255" s="49" t="s">
        <v>21</v>
      </c>
      <c r="K2255" s="50">
        <f t="shared" si="35"/>
        <v>1.1959325396825398</v>
      </c>
    </row>
    <row r="2256" spans="1:11" x14ac:dyDescent="0.2">
      <c r="A2256" s="2" t="s">
        <v>22</v>
      </c>
      <c r="C2256" s="27"/>
      <c r="D2256" s="41"/>
      <c r="E2256" s="28" t="s">
        <v>932</v>
      </c>
      <c r="F2256" s="29"/>
      <c r="G2256" s="29"/>
      <c r="H2256" s="51">
        <v>10080</v>
      </c>
      <c r="I2256" s="52">
        <v>12055</v>
      </c>
      <c r="J2256" s="51"/>
      <c r="K2256" s="52">
        <f t="shared" si="35"/>
        <v>1.1959325396825398</v>
      </c>
    </row>
    <row r="2257" spans="1:11" x14ac:dyDescent="0.2">
      <c r="A2257" s="2" t="s">
        <v>23</v>
      </c>
      <c r="C2257" s="30"/>
      <c r="D2257" s="42"/>
      <c r="E2257" s="31" t="s">
        <v>901</v>
      </c>
      <c r="F2257" s="32"/>
      <c r="G2257" s="32"/>
      <c r="H2257" s="53">
        <v>10080</v>
      </c>
      <c r="I2257" s="54">
        <v>12055</v>
      </c>
      <c r="J2257" s="53"/>
      <c r="K2257" s="54">
        <f t="shared" si="35"/>
        <v>1.1959325396825398</v>
      </c>
    </row>
    <row r="2258" spans="1:11" hidden="1" x14ac:dyDescent="0.2">
      <c r="A2258" s="2" t="s">
        <v>23</v>
      </c>
      <c r="C2258" s="30"/>
      <c r="D2258" s="42"/>
      <c r="E2258" s="31"/>
      <c r="F2258" s="32" t="s">
        <v>902</v>
      </c>
      <c r="G2258" s="32" t="s">
        <v>47</v>
      </c>
      <c r="H2258" s="53"/>
      <c r="I2258" s="54">
        <v>12055</v>
      </c>
      <c r="J2258" s="53"/>
      <c r="K2258" s="54" t="str">
        <f t="shared" si="35"/>
        <v>***</v>
      </c>
    </row>
    <row r="2259" spans="1:11" x14ac:dyDescent="0.2">
      <c r="A2259" s="2" t="s">
        <v>19</v>
      </c>
      <c r="C2259" s="24" t="s">
        <v>1449</v>
      </c>
      <c r="D2259" s="40" t="s">
        <v>905</v>
      </c>
      <c r="E2259" s="25" t="s">
        <v>906</v>
      </c>
      <c r="F2259" s="26"/>
      <c r="G2259" s="26"/>
      <c r="H2259" s="49">
        <v>16694</v>
      </c>
      <c r="I2259" s="50">
        <v>19415</v>
      </c>
      <c r="J2259" s="49" t="s">
        <v>21</v>
      </c>
      <c r="K2259" s="50">
        <f t="shared" si="35"/>
        <v>1.1629926919851443</v>
      </c>
    </row>
    <row r="2260" spans="1:11" x14ac:dyDescent="0.2">
      <c r="A2260" s="2" t="s">
        <v>22</v>
      </c>
      <c r="C2260" s="27"/>
      <c r="D2260" s="41"/>
      <c r="E2260" s="28" t="s">
        <v>932</v>
      </c>
      <c r="F2260" s="29"/>
      <c r="G2260" s="29"/>
      <c r="H2260" s="51">
        <v>16694</v>
      </c>
      <c r="I2260" s="52">
        <v>19415</v>
      </c>
      <c r="J2260" s="51"/>
      <c r="K2260" s="52">
        <f t="shared" si="35"/>
        <v>1.1629926919851443</v>
      </c>
    </row>
    <row r="2261" spans="1:11" x14ac:dyDescent="0.2">
      <c r="A2261" s="2" t="s">
        <v>23</v>
      </c>
      <c r="C2261" s="30"/>
      <c r="D2261" s="42"/>
      <c r="E2261" s="31" t="s">
        <v>901</v>
      </c>
      <c r="F2261" s="32"/>
      <c r="G2261" s="32"/>
      <c r="H2261" s="53">
        <v>16694</v>
      </c>
      <c r="I2261" s="54">
        <v>19415</v>
      </c>
      <c r="J2261" s="53"/>
      <c r="K2261" s="54">
        <f t="shared" si="35"/>
        <v>1.1629926919851443</v>
      </c>
    </row>
    <row r="2262" spans="1:11" hidden="1" x14ac:dyDescent="0.2">
      <c r="A2262" s="2" t="s">
        <v>23</v>
      </c>
      <c r="C2262" s="30"/>
      <c r="D2262" s="42"/>
      <c r="E2262" s="31"/>
      <c r="F2262" s="32" t="s">
        <v>902</v>
      </c>
      <c r="G2262" s="32" t="s">
        <v>47</v>
      </c>
      <c r="H2262" s="53"/>
      <c r="I2262" s="54">
        <v>19415</v>
      </c>
      <c r="J2262" s="53"/>
      <c r="K2262" s="54" t="str">
        <f t="shared" si="35"/>
        <v>***</v>
      </c>
    </row>
    <row r="2263" spans="1:11" x14ac:dyDescent="0.2">
      <c r="A2263" s="2" t="s">
        <v>19</v>
      </c>
      <c r="C2263" s="24" t="s">
        <v>1450</v>
      </c>
      <c r="D2263" s="40" t="s">
        <v>905</v>
      </c>
      <c r="E2263" s="25" t="s">
        <v>906</v>
      </c>
      <c r="F2263" s="26"/>
      <c r="G2263" s="26"/>
      <c r="H2263" s="49">
        <v>19214</v>
      </c>
      <c r="I2263" s="50">
        <v>22707</v>
      </c>
      <c r="J2263" s="49" t="s">
        <v>21</v>
      </c>
      <c r="K2263" s="50">
        <f t="shared" si="35"/>
        <v>1.1817945248256481</v>
      </c>
    </row>
    <row r="2264" spans="1:11" x14ac:dyDescent="0.2">
      <c r="A2264" s="2" t="s">
        <v>22</v>
      </c>
      <c r="C2264" s="27"/>
      <c r="D2264" s="41"/>
      <c r="E2264" s="28" t="s">
        <v>932</v>
      </c>
      <c r="F2264" s="29"/>
      <c r="G2264" s="29"/>
      <c r="H2264" s="51">
        <v>19214</v>
      </c>
      <c r="I2264" s="52">
        <v>22707</v>
      </c>
      <c r="J2264" s="51"/>
      <c r="K2264" s="52">
        <f t="shared" si="35"/>
        <v>1.1817945248256481</v>
      </c>
    </row>
    <row r="2265" spans="1:11" x14ac:dyDescent="0.2">
      <c r="A2265" s="2" t="s">
        <v>23</v>
      </c>
      <c r="C2265" s="30"/>
      <c r="D2265" s="42"/>
      <c r="E2265" s="31" t="s">
        <v>901</v>
      </c>
      <c r="F2265" s="32"/>
      <c r="G2265" s="32"/>
      <c r="H2265" s="53">
        <v>19214</v>
      </c>
      <c r="I2265" s="54">
        <v>22707</v>
      </c>
      <c r="J2265" s="53"/>
      <c r="K2265" s="54">
        <f t="shared" si="35"/>
        <v>1.1817945248256481</v>
      </c>
    </row>
    <row r="2266" spans="1:11" hidden="1" x14ac:dyDescent="0.2">
      <c r="A2266" s="2" t="s">
        <v>23</v>
      </c>
      <c r="C2266" s="30"/>
      <c r="D2266" s="42"/>
      <c r="E2266" s="31"/>
      <c r="F2266" s="32" t="s">
        <v>902</v>
      </c>
      <c r="G2266" s="32" t="s">
        <v>47</v>
      </c>
      <c r="H2266" s="53"/>
      <c r="I2266" s="54">
        <v>22707</v>
      </c>
      <c r="J2266" s="53"/>
      <c r="K2266" s="54" t="str">
        <f t="shared" si="35"/>
        <v>***</v>
      </c>
    </row>
    <row r="2267" spans="1:11" x14ac:dyDescent="0.2">
      <c r="A2267" s="2" t="s">
        <v>19</v>
      </c>
      <c r="C2267" s="24" t="s">
        <v>1451</v>
      </c>
      <c r="D2267" s="40" t="s">
        <v>905</v>
      </c>
      <c r="E2267" s="25" t="s">
        <v>906</v>
      </c>
      <c r="F2267" s="26"/>
      <c r="G2267" s="26"/>
      <c r="H2267" s="49">
        <v>4644</v>
      </c>
      <c r="I2267" s="50">
        <v>5106</v>
      </c>
      <c r="J2267" s="49" t="s">
        <v>21</v>
      </c>
      <c r="K2267" s="50">
        <f t="shared" si="35"/>
        <v>1.099483204134367</v>
      </c>
    </row>
    <row r="2268" spans="1:11" x14ac:dyDescent="0.2">
      <c r="A2268" s="2" t="s">
        <v>22</v>
      </c>
      <c r="C2268" s="27"/>
      <c r="D2268" s="41"/>
      <c r="E2268" s="28" t="s">
        <v>932</v>
      </c>
      <c r="F2268" s="29"/>
      <c r="G2268" s="29"/>
      <c r="H2268" s="51">
        <v>4644</v>
      </c>
      <c r="I2268" s="52">
        <v>5106</v>
      </c>
      <c r="J2268" s="51"/>
      <c r="K2268" s="52">
        <f t="shared" si="35"/>
        <v>1.099483204134367</v>
      </c>
    </row>
    <row r="2269" spans="1:11" x14ac:dyDescent="0.2">
      <c r="A2269" s="2" t="s">
        <v>23</v>
      </c>
      <c r="C2269" s="30"/>
      <c r="D2269" s="42"/>
      <c r="E2269" s="31" t="s">
        <v>901</v>
      </c>
      <c r="F2269" s="32"/>
      <c r="G2269" s="32"/>
      <c r="H2269" s="53">
        <v>4644</v>
      </c>
      <c r="I2269" s="54">
        <v>5106</v>
      </c>
      <c r="J2269" s="53"/>
      <c r="K2269" s="54">
        <f t="shared" si="35"/>
        <v>1.099483204134367</v>
      </c>
    </row>
    <row r="2270" spans="1:11" hidden="1" x14ac:dyDescent="0.2">
      <c r="A2270" s="2" t="s">
        <v>23</v>
      </c>
      <c r="C2270" s="30"/>
      <c r="D2270" s="42"/>
      <c r="E2270" s="31"/>
      <c r="F2270" s="32" t="s">
        <v>902</v>
      </c>
      <c r="G2270" s="32" t="s">
        <v>47</v>
      </c>
      <c r="H2270" s="53"/>
      <c r="I2270" s="54">
        <v>5106</v>
      </c>
      <c r="J2270" s="53"/>
      <c r="K2270" s="54" t="str">
        <f t="shared" si="35"/>
        <v>***</v>
      </c>
    </row>
    <row r="2271" spans="1:11" x14ac:dyDescent="0.2">
      <c r="A2271" s="2" t="s">
        <v>19</v>
      </c>
      <c r="C2271" s="24" t="s">
        <v>1452</v>
      </c>
      <c r="D2271" s="40" t="s">
        <v>898</v>
      </c>
      <c r="E2271" s="25" t="s">
        <v>899</v>
      </c>
      <c r="F2271" s="26"/>
      <c r="G2271" s="26"/>
      <c r="H2271" s="49">
        <v>26923</v>
      </c>
      <c r="I2271" s="50">
        <v>32050</v>
      </c>
      <c r="J2271" s="49" t="s">
        <v>21</v>
      </c>
      <c r="K2271" s="50">
        <f t="shared" si="35"/>
        <v>1.190431972662779</v>
      </c>
    </row>
    <row r="2272" spans="1:11" x14ac:dyDescent="0.2">
      <c r="A2272" s="2" t="s">
        <v>22</v>
      </c>
      <c r="C2272" s="27"/>
      <c r="D2272" s="41"/>
      <c r="E2272" s="28" t="s">
        <v>934</v>
      </c>
      <c r="F2272" s="29"/>
      <c r="G2272" s="29"/>
      <c r="H2272" s="51">
        <v>26923</v>
      </c>
      <c r="I2272" s="52">
        <v>32050</v>
      </c>
      <c r="J2272" s="51"/>
      <c r="K2272" s="52">
        <f t="shared" si="35"/>
        <v>1.190431972662779</v>
      </c>
    </row>
    <row r="2273" spans="1:11" x14ac:dyDescent="0.2">
      <c r="A2273" s="2" t="s">
        <v>23</v>
      </c>
      <c r="C2273" s="30"/>
      <c r="D2273" s="42"/>
      <c r="E2273" s="31" t="s">
        <v>901</v>
      </c>
      <c r="F2273" s="32"/>
      <c r="G2273" s="32"/>
      <c r="H2273" s="53">
        <v>26923</v>
      </c>
      <c r="I2273" s="54">
        <v>32050</v>
      </c>
      <c r="J2273" s="53"/>
      <c r="K2273" s="54">
        <f t="shared" si="35"/>
        <v>1.190431972662779</v>
      </c>
    </row>
    <row r="2274" spans="1:11" hidden="1" x14ac:dyDescent="0.2">
      <c r="A2274" s="2" t="s">
        <v>23</v>
      </c>
      <c r="C2274" s="30"/>
      <c r="D2274" s="42"/>
      <c r="E2274" s="31"/>
      <c r="F2274" s="32" t="s">
        <v>902</v>
      </c>
      <c r="G2274" s="32" t="s">
        <v>903</v>
      </c>
      <c r="H2274" s="53"/>
      <c r="I2274" s="54">
        <v>32050</v>
      </c>
      <c r="J2274" s="53"/>
      <c r="K2274" s="54" t="str">
        <f t="shared" si="35"/>
        <v>***</v>
      </c>
    </row>
    <row r="2275" spans="1:11" x14ac:dyDescent="0.2">
      <c r="A2275" s="2" t="s">
        <v>19</v>
      </c>
      <c r="C2275" s="24" t="s">
        <v>1453</v>
      </c>
      <c r="D2275" s="40" t="s">
        <v>898</v>
      </c>
      <c r="E2275" s="25" t="s">
        <v>899</v>
      </c>
      <c r="F2275" s="26"/>
      <c r="G2275" s="26"/>
      <c r="H2275" s="49">
        <v>33068</v>
      </c>
      <c r="I2275" s="50">
        <v>38190</v>
      </c>
      <c r="J2275" s="49" t="s">
        <v>21</v>
      </c>
      <c r="K2275" s="50">
        <f t="shared" si="35"/>
        <v>1.1548929478650054</v>
      </c>
    </row>
    <row r="2276" spans="1:11" x14ac:dyDescent="0.2">
      <c r="A2276" s="2" t="s">
        <v>22</v>
      </c>
      <c r="C2276" s="27"/>
      <c r="D2276" s="41"/>
      <c r="E2276" s="28" t="s">
        <v>934</v>
      </c>
      <c r="F2276" s="29"/>
      <c r="G2276" s="29"/>
      <c r="H2276" s="51">
        <v>33068</v>
      </c>
      <c r="I2276" s="52">
        <v>38190</v>
      </c>
      <c r="J2276" s="51"/>
      <c r="K2276" s="52">
        <f t="shared" si="35"/>
        <v>1.1548929478650054</v>
      </c>
    </row>
    <row r="2277" spans="1:11" x14ac:dyDescent="0.2">
      <c r="A2277" s="2" t="s">
        <v>23</v>
      </c>
      <c r="C2277" s="30"/>
      <c r="D2277" s="42"/>
      <c r="E2277" s="31" t="s">
        <v>901</v>
      </c>
      <c r="F2277" s="32"/>
      <c r="G2277" s="32"/>
      <c r="H2277" s="53">
        <v>33068</v>
      </c>
      <c r="I2277" s="54">
        <v>38190</v>
      </c>
      <c r="J2277" s="53"/>
      <c r="K2277" s="54">
        <f t="shared" si="35"/>
        <v>1.1548929478650054</v>
      </c>
    </row>
    <row r="2278" spans="1:11" hidden="1" x14ac:dyDescent="0.2">
      <c r="A2278" s="2" t="s">
        <v>23</v>
      </c>
      <c r="C2278" s="30"/>
      <c r="D2278" s="42"/>
      <c r="E2278" s="31"/>
      <c r="F2278" s="32" t="s">
        <v>902</v>
      </c>
      <c r="G2278" s="32" t="s">
        <v>903</v>
      </c>
      <c r="H2278" s="53"/>
      <c r="I2278" s="54">
        <v>38190</v>
      </c>
      <c r="J2278" s="53"/>
      <c r="K2278" s="54" t="str">
        <f t="shared" si="35"/>
        <v>***</v>
      </c>
    </row>
    <row r="2279" spans="1:11" x14ac:dyDescent="0.2">
      <c r="A2279" s="2" t="s">
        <v>19</v>
      </c>
      <c r="C2279" s="24" t="s">
        <v>1454</v>
      </c>
      <c r="D2279" s="40" t="s">
        <v>898</v>
      </c>
      <c r="E2279" s="25" t="s">
        <v>899</v>
      </c>
      <c r="F2279" s="26"/>
      <c r="G2279" s="26"/>
      <c r="H2279" s="49">
        <v>18032</v>
      </c>
      <c r="I2279" s="50">
        <v>19444</v>
      </c>
      <c r="J2279" s="49" t="s">
        <v>21</v>
      </c>
      <c r="K2279" s="50">
        <f t="shared" si="35"/>
        <v>1.0783052351375333</v>
      </c>
    </row>
    <row r="2280" spans="1:11" x14ac:dyDescent="0.2">
      <c r="A2280" s="2" t="s">
        <v>22</v>
      </c>
      <c r="C2280" s="27"/>
      <c r="D2280" s="41"/>
      <c r="E2280" s="28" t="s">
        <v>934</v>
      </c>
      <c r="F2280" s="29"/>
      <c r="G2280" s="29"/>
      <c r="H2280" s="51">
        <v>18032</v>
      </c>
      <c r="I2280" s="52">
        <v>19444</v>
      </c>
      <c r="J2280" s="51"/>
      <c r="K2280" s="52">
        <f t="shared" si="35"/>
        <v>1.0783052351375333</v>
      </c>
    </row>
    <row r="2281" spans="1:11" x14ac:dyDescent="0.2">
      <c r="A2281" s="2" t="s">
        <v>23</v>
      </c>
      <c r="C2281" s="30"/>
      <c r="D2281" s="42"/>
      <c r="E2281" s="31" t="s">
        <v>901</v>
      </c>
      <c r="F2281" s="32"/>
      <c r="G2281" s="32"/>
      <c r="H2281" s="53">
        <v>18032</v>
      </c>
      <c r="I2281" s="54">
        <v>19444</v>
      </c>
      <c r="J2281" s="53"/>
      <c r="K2281" s="54">
        <f t="shared" si="35"/>
        <v>1.0783052351375333</v>
      </c>
    </row>
    <row r="2282" spans="1:11" hidden="1" x14ac:dyDescent="0.2">
      <c r="A2282" s="2" t="s">
        <v>23</v>
      </c>
      <c r="C2282" s="30"/>
      <c r="D2282" s="42"/>
      <c r="E2282" s="31"/>
      <c r="F2282" s="32" t="s">
        <v>902</v>
      </c>
      <c r="G2282" s="32" t="s">
        <v>903</v>
      </c>
      <c r="H2282" s="53"/>
      <c r="I2282" s="54">
        <v>19444</v>
      </c>
      <c r="J2282" s="53"/>
      <c r="K2282" s="54" t="str">
        <f t="shared" si="35"/>
        <v>***</v>
      </c>
    </row>
    <row r="2283" spans="1:11" x14ac:dyDescent="0.2">
      <c r="A2283" s="2" t="s">
        <v>19</v>
      </c>
      <c r="C2283" s="24" t="s">
        <v>1455</v>
      </c>
      <c r="D2283" s="40" t="s">
        <v>898</v>
      </c>
      <c r="E2283" s="25" t="s">
        <v>899</v>
      </c>
      <c r="F2283" s="26"/>
      <c r="G2283" s="26"/>
      <c r="H2283" s="49">
        <v>35930</v>
      </c>
      <c r="I2283" s="50">
        <v>42452</v>
      </c>
      <c r="J2283" s="49" t="s">
        <v>21</v>
      </c>
      <c r="K2283" s="50">
        <f t="shared" si="35"/>
        <v>1.1815196214862231</v>
      </c>
    </row>
    <row r="2284" spans="1:11" x14ac:dyDescent="0.2">
      <c r="A2284" s="2" t="s">
        <v>22</v>
      </c>
      <c r="C2284" s="27"/>
      <c r="D2284" s="41"/>
      <c r="E2284" s="28" t="s">
        <v>934</v>
      </c>
      <c r="F2284" s="29"/>
      <c r="G2284" s="29"/>
      <c r="H2284" s="51">
        <v>35930</v>
      </c>
      <c r="I2284" s="52">
        <v>42452</v>
      </c>
      <c r="J2284" s="51"/>
      <c r="K2284" s="52">
        <f t="shared" si="35"/>
        <v>1.1815196214862231</v>
      </c>
    </row>
    <row r="2285" spans="1:11" x14ac:dyDescent="0.2">
      <c r="A2285" s="2" t="s">
        <v>23</v>
      </c>
      <c r="C2285" s="30"/>
      <c r="D2285" s="42"/>
      <c r="E2285" s="31" t="s">
        <v>901</v>
      </c>
      <c r="F2285" s="32"/>
      <c r="G2285" s="32"/>
      <c r="H2285" s="53">
        <v>35930</v>
      </c>
      <c r="I2285" s="54">
        <v>42452</v>
      </c>
      <c r="J2285" s="53"/>
      <c r="K2285" s="54">
        <f t="shared" si="35"/>
        <v>1.1815196214862231</v>
      </c>
    </row>
    <row r="2286" spans="1:11" hidden="1" x14ac:dyDescent="0.2">
      <c r="A2286" s="2" t="s">
        <v>23</v>
      </c>
      <c r="C2286" s="30"/>
      <c r="D2286" s="42"/>
      <c r="E2286" s="31"/>
      <c r="F2286" s="32" t="s">
        <v>902</v>
      </c>
      <c r="G2286" s="32" t="s">
        <v>903</v>
      </c>
      <c r="H2286" s="53"/>
      <c r="I2286" s="54">
        <v>42452</v>
      </c>
      <c r="J2286" s="53"/>
      <c r="K2286" s="54" t="str">
        <f t="shared" si="35"/>
        <v>***</v>
      </c>
    </row>
    <row r="2287" spans="1:11" x14ac:dyDescent="0.2">
      <c r="A2287" s="2" t="s">
        <v>19</v>
      </c>
      <c r="C2287" s="24" t="s">
        <v>1456</v>
      </c>
      <c r="D2287" s="40" t="s">
        <v>898</v>
      </c>
      <c r="E2287" s="25" t="s">
        <v>899</v>
      </c>
      <c r="F2287" s="26"/>
      <c r="G2287" s="26"/>
      <c r="H2287" s="49">
        <v>9972</v>
      </c>
      <c r="I2287" s="50">
        <v>10714</v>
      </c>
      <c r="J2287" s="49" t="s">
        <v>21</v>
      </c>
      <c r="K2287" s="50">
        <f t="shared" si="35"/>
        <v>1.074408343361412</v>
      </c>
    </row>
    <row r="2288" spans="1:11" x14ac:dyDescent="0.2">
      <c r="A2288" s="2" t="s">
        <v>22</v>
      </c>
      <c r="C2288" s="27"/>
      <c r="D2288" s="41"/>
      <c r="E2288" s="28" t="s">
        <v>1457</v>
      </c>
      <c r="F2288" s="29"/>
      <c r="G2288" s="29"/>
      <c r="H2288" s="51">
        <v>9972</v>
      </c>
      <c r="I2288" s="52">
        <v>10714</v>
      </c>
      <c r="J2288" s="51"/>
      <c r="K2288" s="52">
        <f t="shared" si="35"/>
        <v>1.074408343361412</v>
      </c>
    </row>
    <row r="2289" spans="1:11" x14ac:dyDescent="0.2">
      <c r="A2289" s="2" t="s">
        <v>23</v>
      </c>
      <c r="C2289" s="30"/>
      <c r="D2289" s="42"/>
      <c r="E2289" s="31" t="s">
        <v>901</v>
      </c>
      <c r="F2289" s="32"/>
      <c r="G2289" s="32"/>
      <c r="H2289" s="53">
        <v>9972</v>
      </c>
      <c r="I2289" s="54">
        <v>10714</v>
      </c>
      <c r="J2289" s="53"/>
      <c r="K2289" s="54">
        <f t="shared" si="35"/>
        <v>1.074408343361412</v>
      </c>
    </row>
    <row r="2290" spans="1:11" hidden="1" x14ac:dyDescent="0.2">
      <c r="A2290" s="2" t="s">
        <v>23</v>
      </c>
      <c r="C2290" s="30"/>
      <c r="D2290" s="42"/>
      <c r="E2290" s="31"/>
      <c r="F2290" s="32" t="s">
        <v>902</v>
      </c>
      <c r="G2290" s="32" t="s">
        <v>903</v>
      </c>
      <c r="H2290" s="53"/>
      <c r="I2290" s="54">
        <v>10714</v>
      </c>
      <c r="J2290" s="53"/>
      <c r="K2290" s="54" t="str">
        <f t="shared" si="35"/>
        <v>***</v>
      </c>
    </row>
    <row r="2291" spans="1:11" x14ac:dyDescent="0.2">
      <c r="A2291" s="2" t="s">
        <v>19</v>
      </c>
      <c r="C2291" s="24" t="s">
        <v>1458</v>
      </c>
      <c r="D2291" s="40" t="s">
        <v>898</v>
      </c>
      <c r="E2291" s="25" t="s">
        <v>899</v>
      </c>
      <c r="F2291" s="26"/>
      <c r="G2291" s="26"/>
      <c r="H2291" s="49">
        <v>28038</v>
      </c>
      <c r="I2291" s="50">
        <v>32525</v>
      </c>
      <c r="J2291" s="49" t="s">
        <v>21</v>
      </c>
      <c r="K2291" s="50">
        <f t="shared" si="35"/>
        <v>1.1600328126114559</v>
      </c>
    </row>
    <row r="2292" spans="1:11" x14ac:dyDescent="0.2">
      <c r="A2292" s="2" t="s">
        <v>22</v>
      </c>
      <c r="C2292" s="27"/>
      <c r="D2292" s="41"/>
      <c r="E2292" s="28" t="s">
        <v>934</v>
      </c>
      <c r="F2292" s="29"/>
      <c r="G2292" s="29"/>
      <c r="H2292" s="51">
        <v>28038</v>
      </c>
      <c r="I2292" s="52">
        <v>32525</v>
      </c>
      <c r="J2292" s="51"/>
      <c r="K2292" s="52">
        <f t="shared" si="35"/>
        <v>1.1600328126114559</v>
      </c>
    </row>
    <row r="2293" spans="1:11" x14ac:dyDescent="0.2">
      <c r="A2293" s="2" t="s">
        <v>23</v>
      </c>
      <c r="C2293" s="30"/>
      <c r="D2293" s="42"/>
      <c r="E2293" s="31" t="s">
        <v>901</v>
      </c>
      <c r="F2293" s="32"/>
      <c r="G2293" s="32"/>
      <c r="H2293" s="53">
        <v>28038</v>
      </c>
      <c r="I2293" s="54">
        <v>32525</v>
      </c>
      <c r="J2293" s="53"/>
      <c r="K2293" s="54">
        <f t="shared" si="35"/>
        <v>1.1600328126114559</v>
      </c>
    </row>
    <row r="2294" spans="1:11" hidden="1" x14ac:dyDescent="0.2">
      <c r="A2294" s="2" t="s">
        <v>23</v>
      </c>
      <c r="C2294" s="30"/>
      <c r="D2294" s="42"/>
      <c r="E2294" s="31"/>
      <c r="F2294" s="32" t="s">
        <v>902</v>
      </c>
      <c r="G2294" s="32" t="s">
        <v>903</v>
      </c>
      <c r="H2294" s="53"/>
      <c r="I2294" s="54">
        <v>32525</v>
      </c>
      <c r="J2294" s="53"/>
      <c r="K2294" s="54" t="str">
        <f t="shared" si="35"/>
        <v>***</v>
      </c>
    </row>
    <row r="2295" spans="1:11" x14ac:dyDescent="0.2">
      <c r="A2295" s="2" t="s">
        <v>19</v>
      </c>
      <c r="C2295" s="24" t="s">
        <v>1459</v>
      </c>
      <c r="D2295" s="40" t="s">
        <v>898</v>
      </c>
      <c r="E2295" s="25" t="s">
        <v>899</v>
      </c>
      <c r="F2295" s="26"/>
      <c r="G2295" s="26"/>
      <c r="H2295" s="49">
        <v>18682</v>
      </c>
      <c r="I2295" s="50">
        <v>23457</v>
      </c>
      <c r="J2295" s="49" t="s">
        <v>21</v>
      </c>
      <c r="K2295" s="50">
        <f t="shared" si="35"/>
        <v>1.2555936195268174</v>
      </c>
    </row>
    <row r="2296" spans="1:11" x14ac:dyDescent="0.2">
      <c r="A2296" s="2" t="s">
        <v>22</v>
      </c>
      <c r="C2296" s="27"/>
      <c r="D2296" s="41"/>
      <c r="E2296" s="28" t="s">
        <v>934</v>
      </c>
      <c r="F2296" s="29"/>
      <c r="G2296" s="29"/>
      <c r="H2296" s="51">
        <v>18682</v>
      </c>
      <c r="I2296" s="52">
        <v>23457</v>
      </c>
      <c r="J2296" s="51"/>
      <c r="K2296" s="52">
        <f t="shared" si="35"/>
        <v>1.2555936195268174</v>
      </c>
    </row>
    <row r="2297" spans="1:11" x14ac:dyDescent="0.2">
      <c r="A2297" s="2" t="s">
        <v>23</v>
      </c>
      <c r="C2297" s="30"/>
      <c r="D2297" s="42"/>
      <c r="E2297" s="31" t="s">
        <v>901</v>
      </c>
      <c r="F2297" s="32"/>
      <c r="G2297" s="32"/>
      <c r="H2297" s="53">
        <v>18682</v>
      </c>
      <c r="I2297" s="54">
        <v>23457</v>
      </c>
      <c r="J2297" s="53"/>
      <c r="K2297" s="54">
        <f t="shared" si="35"/>
        <v>1.2555936195268174</v>
      </c>
    </row>
    <row r="2298" spans="1:11" hidden="1" x14ac:dyDescent="0.2">
      <c r="A2298" s="2" t="s">
        <v>23</v>
      </c>
      <c r="C2298" s="30"/>
      <c r="D2298" s="42"/>
      <c r="E2298" s="31"/>
      <c r="F2298" s="32" t="s">
        <v>902</v>
      </c>
      <c r="G2298" s="32" t="s">
        <v>903</v>
      </c>
      <c r="H2298" s="53"/>
      <c r="I2298" s="54">
        <v>23457</v>
      </c>
      <c r="J2298" s="53"/>
      <c r="K2298" s="54" t="str">
        <f t="shared" si="35"/>
        <v>***</v>
      </c>
    </row>
    <row r="2299" spans="1:11" x14ac:dyDescent="0.2">
      <c r="A2299" s="2" t="s">
        <v>19</v>
      </c>
      <c r="C2299" s="24" t="s">
        <v>1460</v>
      </c>
      <c r="D2299" s="40" t="s">
        <v>898</v>
      </c>
      <c r="E2299" s="25" t="s">
        <v>899</v>
      </c>
      <c r="F2299" s="26"/>
      <c r="G2299" s="26"/>
      <c r="H2299" s="49">
        <v>33250</v>
      </c>
      <c r="I2299" s="50">
        <v>39286</v>
      </c>
      <c r="J2299" s="49" t="s">
        <v>21</v>
      </c>
      <c r="K2299" s="50">
        <f t="shared" si="35"/>
        <v>1.1815338345864661</v>
      </c>
    </row>
    <row r="2300" spans="1:11" x14ac:dyDescent="0.2">
      <c r="A2300" s="2" t="s">
        <v>22</v>
      </c>
      <c r="C2300" s="27"/>
      <c r="D2300" s="41"/>
      <c r="E2300" s="28" t="s">
        <v>934</v>
      </c>
      <c r="F2300" s="29"/>
      <c r="G2300" s="29"/>
      <c r="H2300" s="51">
        <v>33250</v>
      </c>
      <c r="I2300" s="52">
        <v>39286</v>
      </c>
      <c r="J2300" s="51"/>
      <c r="K2300" s="52">
        <f t="shared" si="35"/>
        <v>1.1815338345864661</v>
      </c>
    </row>
    <row r="2301" spans="1:11" x14ac:dyDescent="0.2">
      <c r="A2301" s="2" t="s">
        <v>23</v>
      </c>
      <c r="C2301" s="30"/>
      <c r="D2301" s="42"/>
      <c r="E2301" s="31" t="s">
        <v>901</v>
      </c>
      <c r="F2301" s="32"/>
      <c r="G2301" s="32"/>
      <c r="H2301" s="53">
        <v>33250</v>
      </c>
      <c r="I2301" s="54">
        <v>39286</v>
      </c>
      <c r="J2301" s="53"/>
      <c r="K2301" s="54">
        <f t="shared" si="35"/>
        <v>1.1815338345864661</v>
      </c>
    </row>
    <row r="2302" spans="1:11" hidden="1" x14ac:dyDescent="0.2">
      <c r="A2302" s="2" t="s">
        <v>23</v>
      </c>
      <c r="C2302" s="30"/>
      <c r="D2302" s="42"/>
      <c r="E2302" s="31"/>
      <c r="F2302" s="32" t="s">
        <v>902</v>
      </c>
      <c r="G2302" s="32" t="s">
        <v>903</v>
      </c>
      <c r="H2302" s="53"/>
      <c r="I2302" s="54">
        <v>39286</v>
      </c>
      <c r="J2302" s="53"/>
      <c r="K2302" s="54" t="str">
        <f t="shared" si="35"/>
        <v>***</v>
      </c>
    </row>
    <row r="2303" spans="1:11" x14ac:dyDescent="0.2">
      <c r="A2303" s="2" t="s">
        <v>19</v>
      </c>
      <c r="C2303" s="24" t="s">
        <v>1461</v>
      </c>
      <c r="D2303" s="40" t="s">
        <v>898</v>
      </c>
      <c r="E2303" s="25" t="s">
        <v>899</v>
      </c>
      <c r="F2303" s="26"/>
      <c r="G2303" s="26"/>
      <c r="H2303" s="49">
        <v>39206</v>
      </c>
      <c r="I2303" s="50">
        <v>46651</v>
      </c>
      <c r="J2303" s="49" t="s">
        <v>21</v>
      </c>
      <c r="K2303" s="50">
        <f t="shared" si="35"/>
        <v>1.1898944039177677</v>
      </c>
    </row>
    <row r="2304" spans="1:11" x14ac:dyDescent="0.2">
      <c r="A2304" s="2" t="s">
        <v>22</v>
      </c>
      <c r="C2304" s="27"/>
      <c r="D2304" s="41"/>
      <c r="E2304" s="28" t="s">
        <v>934</v>
      </c>
      <c r="F2304" s="29"/>
      <c r="G2304" s="29"/>
      <c r="H2304" s="51">
        <v>39206</v>
      </c>
      <c r="I2304" s="52">
        <v>46651</v>
      </c>
      <c r="J2304" s="51"/>
      <c r="K2304" s="52">
        <f t="shared" si="35"/>
        <v>1.1898944039177677</v>
      </c>
    </row>
    <row r="2305" spans="1:11" x14ac:dyDescent="0.2">
      <c r="A2305" s="2" t="s">
        <v>23</v>
      </c>
      <c r="C2305" s="30"/>
      <c r="D2305" s="42"/>
      <c r="E2305" s="31" t="s">
        <v>901</v>
      </c>
      <c r="F2305" s="32"/>
      <c r="G2305" s="32"/>
      <c r="H2305" s="53">
        <v>39206</v>
      </c>
      <c r="I2305" s="54">
        <v>46651</v>
      </c>
      <c r="J2305" s="53"/>
      <c r="K2305" s="54">
        <f t="shared" si="35"/>
        <v>1.1898944039177677</v>
      </c>
    </row>
    <row r="2306" spans="1:11" hidden="1" x14ac:dyDescent="0.2">
      <c r="A2306" s="2" t="s">
        <v>23</v>
      </c>
      <c r="C2306" s="30"/>
      <c r="D2306" s="42"/>
      <c r="E2306" s="31"/>
      <c r="F2306" s="32" t="s">
        <v>902</v>
      </c>
      <c r="G2306" s="32" t="s">
        <v>903</v>
      </c>
      <c r="H2306" s="53"/>
      <c r="I2306" s="54">
        <v>46651</v>
      </c>
      <c r="J2306" s="53"/>
      <c r="K2306" s="54" t="str">
        <f t="shared" si="35"/>
        <v>***</v>
      </c>
    </row>
    <row r="2307" spans="1:11" x14ac:dyDescent="0.2">
      <c r="A2307" s="2" t="s">
        <v>19</v>
      </c>
      <c r="C2307" s="24" t="s">
        <v>1462</v>
      </c>
      <c r="D2307" s="40" t="s">
        <v>898</v>
      </c>
      <c r="E2307" s="25" t="s">
        <v>899</v>
      </c>
      <c r="F2307" s="26"/>
      <c r="G2307" s="26"/>
      <c r="H2307" s="49">
        <v>43780</v>
      </c>
      <c r="I2307" s="50">
        <v>53471</v>
      </c>
      <c r="J2307" s="49" t="s">
        <v>21</v>
      </c>
      <c r="K2307" s="50">
        <f t="shared" si="35"/>
        <v>1.221356783919598</v>
      </c>
    </row>
    <row r="2308" spans="1:11" x14ac:dyDescent="0.2">
      <c r="A2308" s="2" t="s">
        <v>22</v>
      </c>
      <c r="C2308" s="27"/>
      <c r="D2308" s="41"/>
      <c r="E2308" s="28" t="s">
        <v>934</v>
      </c>
      <c r="F2308" s="29"/>
      <c r="G2308" s="29"/>
      <c r="H2308" s="51">
        <v>43780</v>
      </c>
      <c r="I2308" s="52">
        <v>53471</v>
      </c>
      <c r="J2308" s="51"/>
      <c r="K2308" s="52">
        <f t="shared" si="35"/>
        <v>1.221356783919598</v>
      </c>
    </row>
    <row r="2309" spans="1:11" x14ac:dyDescent="0.2">
      <c r="A2309" s="2" t="s">
        <v>23</v>
      </c>
      <c r="C2309" s="30"/>
      <c r="D2309" s="42"/>
      <c r="E2309" s="31" t="s">
        <v>901</v>
      </c>
      <c r="F2309" s="32"/>
      <c r="G2309" s="32"/>
      <c r="H2309" s="53">
        <v>43780</v>
      </c>
      <c r="I2309" s="54">
        <v>53471</v>
      </c>
      <c r="J2309" s="53"/>
      <c r="K2309" s="54">
        <f t="shared" si="35"/>
        <v>1.221356783919598</v>
      </c>
    </row>
    <row r="2310" spans="1:11" hidden="1" x14ac:dyDescent="0.2">
      <c r="A2310" s="2" t="s">
        <v>23</v>
      </c>
      <c r="C2310" s="30"/>
      <c r="D2310" s="42"/>
      <c r="E2310" s="31"/>
      <c r="F2310" s="32" t="s">
        <v>902</v>
      </c>
      <c r="G2310" s="32" t="s">
        <v>903</v>
      </c>
      <c r="H2310" s="53"/>
      <c r="I2310" s="54">
        <v>53471</v>
      </c>
      <c r="J2310" s="53"/>
      <c r="K2310" s="54" t="str">
        <f t="shared" si="35"/>
        <v>***</v>
      </c>
    </row>
    <row r="2311" spans="1:11" x14ac:dyDescent="0.2">
      <c r="A2311" s="2" t="s">
        <v>19</v>
      </c>
      <c r="C2311" s="24" t="s">
        <v>1463</v>
      </c>
      <c r="D2311" s="40" t="s">
        <v>898</v>
      </c>
      <c r="E2311" s="25" t="s">
        <v>899</v>
      </c>
      <c r="F2311" s="26"/>
      <c r="G2311" s="26"/>
      <c r="H2311" s="49">
        <v>30352</v>
      </c>
      <c r="I2311" s="50">
        <v>35625</v>
      </c>
      <c r="J2311" s="49" t="s">
        <v>21</v>
      </c>
      <c r="K2311" s="50">
        <f t="shared" si="35"/>
        <v>1.1737282551396941</v>
      </c>
    </row>
    <row r="2312" spans="1:11" x14ac:dyDescent="0.2">
      <c r="A2312" s="2" t="s">
        <v>22</v>
      </c>
      <c r="C2312" s="27"/>
      <c r="D2312" s="41"/>
      <c r="E2312" s="28" t="s">
        <v>934</v>
      </c>
      <c r="F2312" s="29"/>
      <c r="G2312" s="29"/>
      <c r="H2312" s="51">
        <v>30352</v>
      </c>
      <c r="I2312" s="52">
        <v>35625</v>
      </c>
      <c r="J2312" s="51"/>
      <c r="K2312" s="52">
        <f t="shared" si="35"/>
        <v>1.1737282551396941</v>
      </c>
    </row>
    <row r="2313" spans="1:11" x14ac:dyDescent="0.2">
      <c r="A2313" s="2" t="s">
        <v>23</v>
      </c>
      <c r="C2313" s="30"/>
      <c r="D2313" s="42"/>
      <c r="E2313" s="31" t="s">
        <v>901</v>
      </c>
      <c r="F2313" s="32"/>
      <c r="G2313" s="32"/>
      <c r="H2313" s="53">
        <v>30352</v>
      </c>
      <c r="I2313" s="54">
        <v>35625</v>
      </c>
      <c r="J2313" s="53"/>
      <c r="K2313" s="54">
        <f t="shared" si="35"/>
        <v>1.1737282551396941</v>
      </c>
    </row>
    <row r="2314" spans="1:11" hidden="1" x14ac:dyDescent="0.2">
      <c r="A2314" s="2" t="s">
        <v>23</v>
      </c>
      <c r="C2314" s="30"/>
      <c r="D2314" s="42"/>
      <c r="E2314" s="31"/>
      <c r="F2314" s="32" t="s">
        <v>902</v>
      </c>
      <c r="G2314" s="32" t="s">
        <v>903</v>
      </c>
      <c r="H2314" s="53"/>
      <c r="I2314" s="54">
        <v>35625</v>
      </c>
      <c r="J2314" s="53"/>
      <c r="K2314" s="54" t="str">
        <f t="shared" si="35"/>
        <v>***</v>
      </c>
    </row>
    <row r="2315" spans="1:11" x14ac:dyDescent="0.2">
      <c r="A2315" s="2" t="s">
        <v>19</v>
      </c>
      <c r="C2315" s="24" t="s">
        <v>1464</v>
      </c>
      <c r="D2315" s="40" t="s">
        <v>898</v>
      </c>
      <c r="E2315" s="25" t="s">
        <v>899</v>
      </c>
      <c r="F2315" s="26"/>
      <c r="G2315" s="26"/>
      <c r="H2315" s="49">
        <v>29022</v>
      </c>
      <c r="I2315" s="50">
        <v>36579</v>
      </c>
      <c r="J2315" s="49" t="s">
        <v>21</v>
      </c>
      <c r="K2315" s="50">
        <f t="shared" si="35"/>
        <v>1.2603886706636345</v>
      </c>
    </row>
    <row r="2316" spans="1:11" x14ac:dyDescent="0.2">
      <c r="A2316" s="2" t="s">
        <v>22</v>
      </c>
      <c r="C2316" s="27"/>
      <c r="D2316" s="41"/>
      <c r="E2316" s="28" t="s">
        <v>934</v>
      </c>
      <c r="F2316" s="29"/>
      <c r="G2316" s="29"/>
      <c r="H2316" s="51">
        <v>29022</v>
      </c>
      <c r="I2316" s="52">
        <v>36579</v>
      </c>
      <c r="J2316" s="51"/>
      <c r="K2316" s="52">
        <f t="shared" si="35"/>
        <v>1.2603886706636345</v>
      </c>
    </row>
    <row r="2317" spans="1:11" x14ac:dyDescent="0.2">
      <c r="A2317" s="2" t="s">
        <v>23</v>
      </c>
      <c r="C2317" s="30"/>
      <c r="D2317" s="42"/>
      <c r="E2317" s="31" t="s">
        <v>901</v>
      </c>
      <c r="F2317" s="32"/>
      <c r="G2317" s="32"/>
      <c r="H2317" s="53">
        <v>29022</v>
      </c>
      <c r="I2317" s="54">
        <v>36579</v>
      </c>
      <c r="J2317" s="53"/>
      <c r="K2317" s="54">
        <f t="shared" si="35"/>
        <v>1.2603886706636345</v>
      </c>
    </row>
    <row r="2318" spans="1:11" hidden="1" x14ac:dyDescent="0.2">
      <c r="A2318" s="2" t="s">
        <v>23</v>
      </c>
      <c r="C2318" s="30"/>
      <c r="D2318" s="42"/>
      <c r="E2318" s="31"/>
      <c r="F2318" s="32" t="s">
        <v>902</v>
      </c>
      <c r="G2318" s="32" t="s">
        <v>903</v>
      </c>
      <c r="H2318" s="53"/>
      <c r="I2318" s="54">
        <v>36579</v>
      </c>
      <c r="J2318" s="53"/>
      <c r="K2318" s="54" t="str">
        <f t="shared" ref="K2318:K2381" si="36">IF(H2318=0,"***",I2318/H2318)</f>
        <v>***</v>
      </c>
    </row>
    <row r="2319" spans="1:11" x14ac:dyDescent="0.2">
      <c r="A2319" s="2" t="s">
        <v>19</v>
      </c>
      <c r="C2319" s="24" t="s">
        <v>1465</v>
      </c>
      <c r="D2319" s="40" t="s">
        <v>898</v>
      </c>
      <c r="E2319" s="25" t="s">
        <v>899</v>
      </c>
      <c r="F2319" s="26"/>
      <c r="G2319" s="26"/>
      <c r="H2319" s="49">
        <v>26263</v>
      </c>
      <c r="I2319" s="50">
        <v>31590</v>
      </c>
      <c r="J2319" s="49" t="s">
        <v>21</v>
      </c>
      <c r="K2319" s="50">
        <f t="shared" si="36"/>
        <v>1.2028328827628223</v>
      </c>
    </row>
    <row r="2320" spans="1:11" x14ac:dyDescent="0.2">
      <c r="A2320" s="2" t="s">
        <v>22</v>
      </c>
      <c r="C2320" s="27"/>
      <c r="D2320" s="41"/>
      <c r="E2320" s="28" t="s">
        <v>934</v>
      </c>
      <c r="F2320" s="29"/>
      <c r="G2320" s="29"/>
      <c r="H2320" s="51">
        <v>26263</v>
      </c>
      <c r="I2320" s="52">
        <v>31590</v>
      </c>
      <c r="J2320" s="51"/>
      <c r="K2320" s="52">
        <f t="shared" si="36"/>
        <v>1.2028328827628223</v>
      </c>
    </row>
    <row r="2321" spans="1:11" x14ac:dyDescent="0.2">
      <c r="A2321" s="2" t="s">
        <v>23</v>
      </c>
      <c r="C2321" s="30"/>
      <c r="D2321" s="42"/>
      <c r="E2321" s="31" t="s">
        <v>901</v>
      </c>
      <c r="F2321" s="32"/>
      <c r="G2321" s="32"/>
      <c r="H2321" s="53">
        <v>26263</v>
      </c>
      <c r="I2321" s="54">
        <v>31590</v>
      </c>
      <c r="J2321" s="53"/>
      <c r="K2321" s="54">
        <f t="shared" si="36"/>
        <v>1.2028328827628223</v>
      </c>
    </row>
    <row r="2322" spans="1:11" hidden="1" x14ac:dyDescent="0.2">
      <c r="A2322" s="2" t="s">
        <v>23</v>
      </c>
      <c r="C2322" s="30"/>
      <c r="D2322" s="42"/>
      <c r="E2322" s="31"/>
      <c r="F2322" s="32" t="s">
        <v>902</v>
      </c>
      <c r="G2322" s="32" t="s">
        <v>903</v>
      </c>
      <c r="H2322" s="53"/>
      <c r="I2322" s="54">
        <v>31590</v>
      </c>
      <c r="J2322" s="53"/>
      <c r="K2322" s="54" t="str">
        <f t="shared" si="36"/>
        <v>***</v>
      </c>
    </row>
    <row r="2323" spans="1:11" x14ac:dyDescent="0.2">
      <c r="A2323" s="2" t="s">
        <v>19</v>
      </c>
      <c r="C2323" s="24" t="s">
        <v>1466</v>
      </c>
      <c r="D2323" s="40" t="s">
        <v>898</v>
      </c>
      <c r="E2323" s="25" t="s">
        <v>899</v>
      </c>
      <c r="F2323" s="26"/>
      <c r="G2323" s="26"/>
      <c r="H2323" s="49">
        <v>46906</v>
      </c>
      <c r="I2323" s="50">
        <v>53536</v>
      </c>
      <c r="J2323" s="49" t="s">
        <v>21</v>
      </c>
      <c r="K2323" s="50">
        <f t="shared" si="36"/>
        <v>1.1413465228328998</v>
      </c>
    </row>
    <row r="2324" spans="1:11" x14ac:dyDescent="0.2">
      <c r="A2324" s="2" t="s">
        <v>22</v>
      </c>
      <c r="C2324" s="27"/>
      <c r="D2324" s="41"/>
      <c r="E2324" s="28" t="s">
        <v>934</v>
      </c>
      <c r="F2324" s="29"/>
      <c r="G2324" s="29"/>
      <c r="H2324" s="51">
        <v>46906</v>
      </c>
      <c r="I2324" s="52">
        <v>53536</v>
      </c>
      <c r="J2324" s="51"/>
      <c r="K2324" s="52">
        <f t="shared" si="36"/>
        <v>1.1413465228328998</v>
      </c>
    </row>
    <row r="2325" spans="1:11" x14ac:dyDescent="0.2">
      <c r="A2325" s="2" t="s">
        <v>23</v>
      </c>
      <c r="C2325" s="30"/>
      <c r="D2325" s="42"/>
      <c r="E2325" s="31" t="s">
        <v>901</v>
      </c>
      <c r="F2325" s="32"/>
      <c r="G2325" s="32"/>
      <c r="H2325" s="53">
        <v>46906</v>
      </c>
      <c r="I2325" s="54">
        <v>53536</v>
      </c>
      <c r="J2325" s="53"/>
      <c r="K2325" s="54">
        <f t="shared" si="36"/>
        <v>1.1413465228328998</v>
      </c>
    </row>
    <row r="2326" spans="1:11" hidden="1" x14ac:dyDescent="0.2">
      <c r="A2326" s="2" t="s">
        <v>23</v>
      </c>
      <c r="C2326" s="30"/>
      <c r="D2326" s="42"/>
      <c r="E2326" s="31"/>
      <c r="F2326" s="32" t="s">
        <v>902</v>
      </c>
      <c r="G2326" s="32" t="s">
        <v>903</v>
      </c>
      <c r="H2326" s="53"/>
      <c r="I2326" s="54">
        <v>53536</v>
      </c>
      <c r="J2326" s="53"/>
      <c r="K2326" s="54" t="str">
        <f t="shared" si="36"/>
        <v>***</v>
      </c>
    </row>
    <row r="2327" spans="1:11" x14ac:dyDescent="0.2">
      <c r="A2327" s="2" t="s">
        <v>19</v>
      </c>
      <c r="C2327" s="24" t="s">
        <v>1467</v>
      </c>
      <c r="D2327" s="40" t="s">
        <v>905</v>
      </c>
      <c r="E2327" s="25" t="s">
        <v>906</v>
      </c>
      <c r="F2327" s="26"/>
      <c r="G2327" s="26"/>
      <c r="H2327" s="49">
        <v>12934</v>
      </c>
      <c r="I2327" s="50">
        <v>13075</v>
      </c>
      <c r="J2327" s="49" t="s">
        <v>21</v>
      </c>
      <c r="K2327" s="50">
        <f t="shared" si="36"/>
        <v>1.0109014999226844</v>
      </c>
    </row>
    <row r="2328" spans="1:11" x14ac:dyDescent="0.2">
      <c r="A2328" s="2" t="s">
        <v>22</v>
      </c>
      <c r="C2328" s="27"/>
      <c r="D2328" s="41"/>
      <c r="E2328" s="28" t="s">
        <v>984</v>
      </c>
      <c r="F2328" s="29"/>
      <c r="G2328" s="29"/>
      <c r="H2328" s="51">
        <v>12934</v>
      </c>
      <c r="I2328" s="52">
        <v>13075</v>
      </c>
      <c r="J2328" s="51"/>
      <c r="K2328" s="52">
        <f t="shared" si="36"/>
        <v>1.0109014999226844</v>
      </c>
    </row>
    <row r="2329" spans="1:11" x14ac:dyDescent="0.2">
      <c r="A2329" s="2" t="s">
        <v>23</v>
      </c>
      <c r="C2329" s="30"/>
      <c r="D2329" s="42"/>
      <c r="E2329" s="31" t="s">
        <v>29</v>
      </c>
      <c r="F2329" s="32"/>
      <c r="G2329" s="32"/>
      <c r="H2329" s="53">
        <v>956</v>
      </c>
      <c r="I2329" s="54">
        <v>956</v>
      </c>
      <c r="J2329" s="53"/>
      <c r="K2329" s="54">
        <f t="shared" si="36"/>
        <v>1</v>
      </c>
    </row>
    <row r="2330" spans="1:11" hidden="1" x14ac:dyDescent="0.2">
      <c r="A2330" s="2" t="s">
        <v>23</v>
      </c>
      <c r="C2330" s="30"/>
      <c r="D2330" s="42"/>
      <c r="E2330" s="31"/>
      <c r="F2330" s="32" t="s">
        <v>30</v>
      </c>
      <c r="G2330" s="32" t="s">
        <v>543</v>
      </c>
      <c r="H2330" s="53"/>
      <c r="I2330" s="54">
        <v>956</v>
      </c>
      <c r="J2330" s="53"/>
      <c r="K2330" s="54" t="str">
        <f t="shared" si="36"/>
        <v>***</v>
      </c>
    </row>
    <row r="2331" spans="1:11" x14ac:dyDescent="0.2">
      <c r="A2331" s="2" t="s">
        <v>23</v>
      </c>
      <c r="C2331" s="30"/>
      <c r="D2331" s="42"/>
      <c r="E2331" s="31" t="s">
        <v>901</v>
      </c>
      <c r="F2331" s="32"/>
      <c r="G2331" s="32"/>
      <c r="H2331" s="53">
        <v>11978</v>
      </c>
      <c r="I2331" s="54">
        <v>12119</v>
      </c>
      <c r="J2331" s="53"/>
      <c r="K2331" s="54">
        <f t="shared" si="36"/>
        <v>1.0117715812322592</v>
      </c>
    </row>
    <row r="2332" spans="1:11" hidden="1" x14ac:dyDescent="0.2">
      <c r="A2332" s="2" t="s">
        <v>23</v>
      </c>
      <c r="C2332" s="30"/>
      <c r="D2332" s="42"/>
      <c r="E2332" s="31"/>
      <c r="F2332" s="32" t="s">
        <v>902</v>
      </c>
      <c r="G2332" s="32" t="s">
        <v>543</v>
      </c>
      <c r="H2332" s="53"/>
      <c r="I2332" s="54">
        <v>12119</v>
      </c>
      <c r="J2332" s="53"/>
      <c r="K2332" s="54" t="str">
        <f t="shared" si="36"/>
        <v>***</v>
      </c>
    </row>
    <row r="2333" spans="1:11" x14ac:dyDescent="0.2">
      <c r="A2333" s="2" t="s">
        <v>19</v>
      </c>
      <c r="C2333" s="24" t="s">
        <v>1468</v>
      </c>
      <c r="D2333" s="40" t="s">
        <v>898</v>
      </c>
      <c r="E2333" s="25" t="s">
        <v>899</v>
      </c>
      <c r="F2333" s="26"/>
      <c r="G2333" s="26"/>
      <c r="H2333" s="49">
        <v>17360</v>
      </c>
      <c r="I2333" s="50">
        <v>20817</v>
      </c>
      <c r="J2333" s="49" t="s">
        <v>21</v>
      </c>
      <c r="K2333" s="50">
        <f t="shared" si="36"/>
        <v>1.1991359447004608</v>
      </c>
    </row>
    <row r="2334" spans="1:11" x14ac:dyDescent="0.2">
      <c r="A2334" s="2" t="s">
        <v>22</v>
      </c>
      <c r="C2334" s="27"/>
      <c r="D2334" s="41"/>
      <c r="E2334" s="28" t="s">
        <v>934</v>
      </c>
      <c r="F2334" s="29"/>
      <c r="G2334" s="29"/>
      <c r="H2334" s="51">
        <v>17360</v>
      </c>
      <c r="I2334" s="52">
        <v>20817</v>
      </c>
      <c r="J2334" s="51"/>
      <c r="K2334" s="52">
        <f t="shared" si="36"/>
        <v>1.1991359447004608</v>
      </c>
    </row>
    <row r="2335" spans="1:11" x14ac:dyDescent="0.2">
      <c r="A2335" s="2" t="s">
        <v>23</v>
      </c>
      <c r="C2335" s="30"/>
      <c r="D2335" s="42"/>
      <c r="E2335" s="31" t="s">
        <v>901</v>
      </c>
      <c r="F2335" s="32"/>
      <c r="G2335" s="32"/>
      <c r="H2335" s="53">
        <v>17360</v>
      </c>
      <c r="I2335" s="54">
        <v>20817</v>
      </c>
      <c r="J2335" s="53"/>
      <c r="K2335" s="54">
        <f t="shared" si="36"/>
        <v>1.1991359447004608</v>
      </c>
    </row>
    <row r="2336" spans="1:11" hidden="1" x14ac:dyDescent="0.2">
      <c r="A2336" s="2" t="s">
        <v>23</v>
      </c>
      <c r="C2336" s="30"/>
      <c r="D2336" s="42"/>
      <c r="E2336" s="31"/>
      <c r="F2336" s="32" t="s">
        <v>902</v>
      </c>
      <c r="G2336" s="32" t="s">
        <v>903</v>
      </c>
      <c r="H2336" s="53"/>
      <c r="I2336" s="54">
        <v>20817</v>
      </c>
      <c r="J2336" s="53"/>
      <c r="K2336" s="54" t="str">
        <f t="shared" si="36"/>
        <v>***</v>
      </c>
    </row>
    <row r="2337" spans="1:11" x14ac:dyDescent="0.2">
      <c r="A2337" s="2" t="s">
        <v>19</v>
      </c>
      <c r="C2337" s="24" t="s">
        <v>1469</v>
      </c>
      <c r="D2337" s="40" t="s">
        <v>898</v>
      </c>
      <c r="E2337" s="25" t="s">
        <v>899</v>
      </c>
      <c r="F2337" s="26"/>
      <c r="G2337" s="26"/>
      <c r="H2337" s="49">
        <v>35706</v>
      </c>
      <c r="I2337" s="50">
        <v>42018</v>
      </c>
      <c r="J2337" s="49" t="s">
        <v>21</v>
      </c>
      <c r="K2337" s="50">
        <f t="shared" si="36"/>
        <v>1.1767770122668459</v>
      </c>
    </row>
    <row r="2338" spans="1:11" x14ac:dyDescent="0.2">
      <c r="A2338" s="2" t="s">
        <v>22</v>
      </c>
      <c r="C2338" s="27"/>
      <c r="D2338" s="41"/>
      <c r="E2338" s="28" t="s">
        <v>934</v>
      </c>
      <c r="F2338" s="29"/>
      <c r="G2338" s="29"/>
      <c r="H2338" s="51">
        <v>35706</v>
      </c>
      <c r="I2338" s="52">
        <v>42018</v>
      </c>
      <c r="J2338" s="51"/>
      <c r="K2338" s="52">
        <f t="shared" si="36"/>
        <v>1.1767770122668459</v>
      </c>
    </row>
    <row r="2339" spans="1:11" x14ac:dyDescent="0.2">
      <c r="A2339" s="2" t="s">
        <v>23</v>
      </c>
      <c r="C2339" s="30"/>
      <c r="D2339" s="42"/>
      <c r="E2339" s="31" t="s">
        <v>901</v>
      </c>
      <c r="F2339" s="32"/>
      <c r="G2339" s="32"/>
      <c r="H2339" s="53">
        <v>35706</v>
      </c>
      <c r="I2339" s="54">
        <v>42018</v>
      </c>
      <c r="J2339" s="53"/>
      <c r="K2339" s="54">
        <f t="shared" si="36"/>
        <v>1.1767770122668459</v>
      </c>
    </row>
    <row r="2340" spans="1:11" hidden="1" x14ac:dyDescent="0.2">
      <c r="A2340" s="2" t="s">
        <v>23</v>
      </c>
      <c r="C2340" s="30"/>
      <c r="D2340" s="42"/>
      <c r="E2340" s="31"/>
      <c r="F2340" s="32" t="s">
        <v>902</v>
      </c>
      <c r="G2340" s="32" t="s">
        <v>903</v>
      </c>
      <c r="H2340" s="53"/>
      <c r="I2340" s="54">
        <v>42018</v>
      </c>
      <c r="J2340" s="53"/>
      <c r="K2340" s="54" t="str">
        <f t="shared" si="36"/>
        <v>***</v>
      </c>
    </row>
    <row r="2341" spans="1:11" x14ac:dyDescent="0.2">
      <c r="A2341" s="2" t="s">
        <v>19</v>
      </c>
      <c r="C2341" s="24" t="s">
        <v>1470</v>
      </c>
      <c r="D2341" s="40" t="s">
        <v>898</v>
      </c>
      <c r="E2341" s="25" t="s">
        <v>899</v>
      </c>
      <c r="F2341" s="26"/>
      <c r="G2341" s="26"/>
      <c r="H2341" s="49">
        <v>23832</v>
      </c>
      <c r="I2341" s="50">
        <v>28241</v>
      </c>
      <c r="J2341" s="49" t="s">
        <v>21</v>
      </c>
      <c r="K2341" s="50">
        <f t="shared" si="36"/>
        <v>1.1850033568311513</v>
      </c>
    </row>
    <row r="2342" spans="1:11" x14ac:dyDescent="0.2">
      <c r="A2342" s="2" t="s">
        <v>22</v>
      </c>
      <c r="C2342" s="27"/>
      <c r="D2342" s="41"/>
      <c r="E2342" s="28" t="s">
        <v>934</v>
      </c>
      <c r="F2342" s="29"/>
      <c r="G2342" s="29"/>
      <c r="H2342" s="51">
        <v>23832</v>
      </c>
      <c r="I2342" s="52">
        <v>28241</v>
      </c>
      <c r="J2342" s="51"/>
      <c r="K2342" s="52">
        <f t="shared" si="36"/>
        <v>1.1850033568311513</v>
      </c>
    </row>
    <row r="2343" spans="1:11" x14ac:dyDescent="0.2">
      <c r="A2343" s="2" t="s">
        <v>23</v>
      </c>
      <c r="C2343" s="30"/>
      <c r="D2343" s="42"/>
      <c r="E2343" s="31" t="s">
        <v>901</v>
      </c>
      <c r="F2343" s="32"/>
      <c r="G2343" s="32"/>
      <c r="H2343" s="53">
        <v>23832</v>
      </c>
      <c r="I2343" s="54">
        <v>28241</v>
      </c>
      <c r="J2343" s="53"/>
      <c r="K2343" s="54">
        <f t="shared" si="36"/>
        <v>1.1850033568311513</v>
      </c>
    </row>
    <row r="2344" spans="1:11" hidden="1" x14ac:dyDescent="0.2">
      <c r="A2344" s="2" t="s">
        <v>23</v>
      </c>
      <c r="C2344" s="30"/>
      <c r="D2344" s="42"/>
      <c r="E2344" s="31"/>
      <c r="F2344" s="32" t="s">
        <v>902</v>
      </c>
      <c r="G2344" s="32" t="s">
        <v>903</v>
      </c>
      <c r="H2344" s="53"/>
      <c r="I2344" s="54">
        <v>28241</v>
      </c>
      <c r="J2344" s="53"/>
      <c r="K2344" s="54" t="str">
        <f t="shared" si="36"/>
        <v>***</v>
      </c>
    </row>
    <row r="2345" spans="1:11" x14ac:dyDescent="0.2">
      <c r="A2345" s="2" t="s">
        <v>19</v>
      </c>
      <c r="C2345" s="24" t="s">
        <v>1471</v>
      </c>
      <c r="D2345" s="40" t="s">
        <v>898</v>
      </c>
      <c r="E2345" s="25" t="s">
        <v>899</v>
      </c>
      <c r="F2345" s="26"/>
      <c r="G2345" s="26"/>
      <c r="H2345" s="49">
        <v>22221</v>
      </c>
      <c r="I2345" s="50">
        <v>22933</v>
      </c>
      <c r="J2345" s="49" t="s">
        <v>21</v>
      </c>
      <c r="K2345" s="50">
        <f t="shared" si="36"/>
        <v>1.0320417622969262</v>
      </c>
    </row>
    <row r="2346" spans="1:11" x14ac:dyDescent="0.2">
      <c r="A2346" s="2" t="s">
        <v>22</v>
      </c>
      <c r="C2346" s="27"/>
      <c r="D2346" s="41"/>
      <c r="E2346" s="28" t="s">
        <v>934</v>
      </c>
      <c r="F2346" s="29"/>
      <c r="G2346" s="29"/>
      <c r="H2346" s="51">
        <v>22221</v>
      </c>
      <c r="I2346" s="52">
        <v>22933</v>
      </c>
      <c r="J2346" s="51"/>
      <c r="K2346" s="52">
        <f t="shared" si="36"/>
        <v>1.0320417622969262</v>
      </c>
    </row>
    <row r="2347" spans="1:11" x14ac:dyDescent="0.2">
      <c r="A2347" s="2" t="s">
        <v>23</v>
      </c>
      <c r="C2347" s="30"/>
      <c r="D2347" s="42"/>
      <c r="E2347" s="31" t="s">
        <v>901</v>
      </c>
      <c r="F2347" s="32"/>
      <c r="G2347" s="32"/>
      <c r="H2347" s="53">
        <v>22221</v>
      </c>
      <c r="I2347" s="54">
        <v>22933</v>
      </c>
      <c r="J2347" s="53"/>
      <c r="K2347" s="54">
        <f t="shared" si="36"/>
        <v>1.0320417622969262</v>
      </c>
    </row>
    <row r="2348" spans="1:11" hidden="1" x14ac:dyDescent="0.2">
      <c r="A2348" s="2" t="s">
        <v>23</v>
      </c>
      <c r="C2348" s="30"/>
      <c r="D2348" s="42"/>
      <c r="E2348" s="31"/>
      <c r="F2348" s="32" t="s">
        <v>902</v>
      </c>
      <c r="G2348" s="32" t="s">
        <v>903</v>
      </c>
      <c r="H2348" s="53"/>
      <c r="I2348" s="54">
        <v>22933</v>
      </c>
      <c r="J2348" s="53"/>
      <c r="K2348" s="54" t="str">
        <f t="shared" si="36"/>
        <v>***</v>
      </c>
    </row>
    <row r="2349" spans="1:11" x14ac:dyDescent="0.2">
      <c r="A2349" s="2" t="s">
        <v>19</v>
      </c>
      <c r="C2349" s="24" t="s">
        <v>1472</v>
      </c>
      <c r="D2349" s="40" t="s">
        <v>898</v>
      </c>
      <c r="E2349" s="25" t="s">
        <v>899</v>
      </c>
      <c r="F2349" s="26"/>
      <c r="G2349" s="26"/>
      <c r="H2349" s="49">
        <v>35290</v>
      </c>
      <c r="I2349" s="50">
        <v>43174</v>
      </c>
      <c r="J2349" s="49" t="s">
        <v>21</v>
      </c>
      <c r="K2349" s="50">
        <f t="shared" si="36"/>
        <v>1.2234060640408047</v>
      </c>
    </row>
    <row r="2350" spans="1:11" x14ac:dyDescent="0.2">
      <c r="A2350" s="2" t="s">
        <v>22</v>
      </c>
      <c r="C2350" s="27"/>
      <c r="D2350" s="41"/>
      <c r="E2350" s="28" t="s">
        <v>934</v>
      </c>
      <c r="F2350" s="29"/>
      <c r="G2350" s="29"/>
      <c r="H2350" s="51">
        <v>35290</v>
      </c>
      <c r="I2350" s="52">
        <v>43174</v>
      </c>
      <c r="J2350" s="51"/>
      <c r="K2350" s="52">
        <f t="shared" si="36"/>
        <v>1.2234060640408047</v>
      </c>
    </row>
    <row r="2351" spans="1:11" x14ac:dyDescent="0.2">
      <c r="A2351" s="2" t="s">
        <v>23</v>
      </c>
      <c r="C2351" s="30"/>
      <c r="D2351" s="42"/>
      <c r="E2351" s="31" t="s">
        <v>901</v>
      </c>
      <c r="F2351" s="32"/>
      <c r="G2351" s="32"/>
      <c r="H2351" s="53">
        <v>35290</v>
      </c>
      <c r="I2351" s="54">
        <v>43174</v>
      </c>
      <c r="J2351" s="53"/>
      <c r="K2351" s="54">
        <f t="shared" si="36"/>
        <v>1.2234060640408047</v>
      </c>
    </row>
    <row r="2352" spans="1:11" hidden="1" x14ac:dyDescent="0.2">
      <c r="A2352" s="2" t="s">
        <v>23</v>
      </c>
      <c r="C2352" s="30"/>
      <c r="D2352" s="42"/>
      <c r="E2352" s="31"/>
      <c r="F2352" s="32" t="s">
        <v>902</v>
      </c>
      <c r="G2352" s="32" t="s">
        <v>903</v>
      </c>
      <c r="H2352" s="53"/>
      <c r="I2352" s="54">
        <v>43174</v>
      </c>
      <c r="J2352" s="53"/>
      <c r="K2352" s="54" t="str">
        <f t="shared" si="36"/>
        <v>***</v>
      </c>
    </row>
    <row r="2353" spans="1:11" x14ac:dyDescent="0.2">
      <c r="A2353" s="2" t="s">
        <v>19</v>
      </c>
      <c r="C2353" s="24" t="s">
        <v>1473</v>
      </c>
      <c r="D2353" s="40" t="s">
        <v>898</v>
      </c>
      <c r="E2353" s="25" t="s">
        <v>899</v>
      </c>
      <c r="F2353" s="26"/>
      <c r="G2353" s="26"/>
      <c r="H2353" s="49">
        <v>23046</v>
      </c>
      <c r="I2353" s="50">
        <v>27379</v>
      </c>
      <c r="J2353" s="49" t="s">
        <v>21</v>
      </c>
      <c r="K2353" s="50">
        <f t="shared" si="36"/>
        <v>1.1880152738002256</v>
      </c>
    </row>
    <row r="2354" spans="1:11" x14ac:dyDescent="0.2">
      <c r="A2354" s="2" t="s">
        <v>22</v>
      </c>
      <c r="C2354" s="27"/>
      <c r="D2354" s="41"/>
      <c r="E2354" s="28" t="s">
        <v>934</v>
      </c>
      <c r="F2354" s="29"/>
      <c r="G2354" s="29"/>
      <c r="H2354" s="51">
        <v>23046</v>
      </c>
      <c r="I2354" s="52">
        <v>27379</v>
      </c>
      <c r="J2354" s="51"/>
      <c r="K2354" s="52">
        <f t="shared" si="36"/>
        <v>1.1880152738002256</v>
      </c>
    </row>
    <row r="2355" spans="1:11" x14ac:dyDescent="0.2">
      <c r="A2355" s="2" t="s">
        <v>23</v>
      </c>
      <c r="C2355" s="30"/>
      <c r="D2355" s="42"/>
      <c r="E2355" s="31" t="s">
        <v>901</v>
      </c>
      <c r="F2355" s="32"/>
      <c r="G2355" s="32"/>
      <c r="H2355" s="53">
        <v>23046</v>
      </c>
      <c r="I2355" s="54">
        <v>27379</v>
      </c>
      <c r="J2355" s="53"/>
      <c r="K2355" s="54">
        <f t="shared" si="36"/>
        <v>1.1880152738002256</v>
      </c>
    </row>
    <row r="2356" spans="1:11" hidden="1" x14ac:dyDescent="0.2">
      <c r="A2356" s="2" t="s">
        <v>23</v>
      </c>
      <c r="C2356" s="30"/>
      <c r="D2356" s="42"/>
      <c r="E2356" s="31"/>
      <c r="F2356" s="32" t="s">
        <v>902</v>
      </c>
      <c r="G2356" s="32" t="s">
        <v>903</v>
      </c>
      <c r="H2356" s="53"/>
      <c r="I2356" s="54">
        <v>27379</v>
      </c>
      <c r="J2356" s="53"/>
      <c r="K2356" s="54" t="str">
        <f t="shared" si="36"/>
        <v>***</v>
      </c>
    </row>
    <row r="2357" spans="1:11" x14ac:dyDescent="0.2">
      <c r="A2357" s="2" t="s">
        <v>19</v>
      </c>
      <c r="C2357" s="24" t="s">
        <v>1474</v>
      </c>
      <c r="D2357" s="40" t="s">
        <v>898</v>
      </c>
      <c r="E2357" s="25" t="s">
        <v>899</v>
      </c>
      <c r="F2357" s="26"/>
      <c r="G2357" s="26"/>
      <c r="H2357" s="49">
        <v>24520</v>
      </c>
      <c r="I2357" s="50">
        <v>30464</v>
      </c>
      <c r="J2357" s="49" t="s">
        <v>21</v>
      </c>
      <c r="K2357" s="50">
        <f t="shared" si="36"/>
        <v>1.2424143556280587</v>
      </c>
    </row>
    <row r="2358" spans="1:11" x14ac:dyDescent="0.2">
      <c r="A2358" s="2" t="s">
        <v>22</v>
      </c>
      <c r="C2358" s="27"/>
      <c r="D2358" s="41"/>
      <c r="E2358" s="28" t="s">
        <v>934</v>
      </c>
      <c r="F2358" s="29"/>
      <c r="G2358" s="29"/>
      <c r="H2358" s="51">
        <v>24520</v>
      </c>
      <c r="I2358" s="52">
        <v>30464</v>
      </c>
      <c r="J2358" s="51"/>
      <c r="K2358" s="52">
        <f t="shared" si="36"/>
        <v>1.2424143556280587</v>
      </c>
    </row>
    <row r="2359" spans="1:11" x14ac:dyDescent="0.2">
      <c r="A2359" s="2" t="s">
        <v>23</v>
      </c>
      <c r="C2359" s="30"/>
      <c r="D2359" s="42"/>
      <c r="E2359" s="31" t="s">
        <v>901</v>
      </c>
      <c r="F2359" s="32"/>
      <c r="G2359" s="32"/>
      <c r="H2359" s="53">
        <v>24520</v>
      </c>
      <c r="I2359" s="54">
        <v>30464</v>
      </c>
      <c r="J2359" s="53"/>
      <c r="K2359" s="54">
        <f t="shared" si="36"/>
        <v>1.2424143556280587</v>
      </c>
    </row>
    <row r="2360" spans="1:11" hidden="1" x14ac:dyDescent="0.2">
      <c r="A2360" s="2" t="s">
        <v>23</v>
      </c>
      <c r="C2360" s="30"/>
      <c r="D2360" s="42"/>
      <c r="E2360" s="31"/>
      <c r="F2360" s="32" t="s">
        <v>902</v>
      </c>
      <c r="G2360" s="32" t="s">
        <v>903</v>
      </c>
      <c r="H2360" s="53"/>
      <c r="I2360" s="54">
        <v>30464</v>
      </c>
      <c r="J2360" s="53"/>
      <c r="K2360" s="54" t="str">
        <f t="shared" si="36"/>
        <v>***</v>
      </c>
    </row>
    <row r="2361" spans="1:11" x14ac:dyDescent="0.2">
      <c r="A2361" s="2" t="s">
        <v>19</v>
      </c>
      <c r="C2361" s="24" t="s">
        <v>1475</v>
      </c>
      <c r="D2361" s="40" t="s">
        <v>898</v>
      </c>
      <c r="E2361" s="25" t="s">
        <v>899</v>
      </c>
      <c r="F2361" s="26"/>
      <c r="G2361" s="26"/>
      <c r="H2361" s="49">
        <v>48932</v>
      </c>
      <c r="I2361" s="50">
        <v>60011</v>
      </c>
      <c r="J2361" s="49" t="s">
        <v>21</v>
      </c>
      <c r="K2361" s="50">
        <f t="shared" si="36"/>
        <v>1.2264162511240089</v>
      </c>
    </row>
    <row r="2362" spans="1:11" x14ac:dyDescent="0.2">
      <c r="A2362" s="2" t="s">
        <v>22</v>
      </c>
      <c r="C2362" s="27"/>
      <c r="D2362" s="41"/>
      <c r="E2362" s="28" t="s">
        <v>934</v>
      </c>
      <c r="F2362" s="29"/>
      <c r="G2362" s="29"/>
      <c r="H2362" s="51">
        <v>48932</v>
      </c>
      <c r="I2362" s="52">
        <v>60011</v>
      </c>
      <c r="J2362" s="51"/>
      <c r="K2362" s="52">
        <f t="shared" si="36"/>
        <v>1.2264162511240089</v>
      </c>
    </row>
    <row r="2363" spans="1:11" x14ac:dyDescent="0.2">
      <c r="A2363" s="2" t="s">
        <v>23</v>
      </c>
      <c r="C2363" s="30"/>
      <c r="D2363" s="42"/>
      <c r="E2363" s="31" t="s">
        <v>901</v>
      </c>
      <c r="F2363" s="32"/>
      <c r="G2363" s="32"/>
      <c r="H2363" s="53">
        <v>48932</v>
      </c>
      <c r="I2363" s="54">
        <v>60011</v>
      </c>
      <c r="J2363" s="53"/>
      <c r="K2363" s="54">
        <f t="shared" si="36"/>
        <v>1.2264162511240089</v>
      </c>
    </row>
    <row r="2364" spans="1:11" hidden="1" x14ac:dyDescent="0.2">
      <c r="A2364" s="2" t="s">
        <v>23</v>
      </c>
      <c r="C2364" s="30"/>
      <c r="D2364" s="42"/>
      <c r="E2364" s="31"/>
      <c r="F2364" s="32" t="s">
        <v>902</v>
      </c>
      <c r="G2364" s="32" t="s">
        <v>903</v>
      </c>
      <c r="H2364" s="53"/>
      <c r="I2364" s="54">
        <v>60011</v>
      </c>
      <c r="J2364" s="53"/>
      <c r="K2364" s="54" t="str">
        <f t="shared" si="36"/>
        <v>***</v>
      </c>
    </row>
    <row r="2365" spans="1:11" x14ac:dyDescent="0.2">
      <c r="A2365" s="2" t="s">
        <v>19</v>
      </c>
      <c r="C2365" s="24" t="s">
        <v>1476</v>
      </c>
      <c r="D2365" s="40" t="s">
        <v>898</v>
      </c>
      <c r="E2365" s="25" t="s">
        <v>899</v>
      </c>
      <c r="F2365" s="26"/>
      <c r="G2365" s="26"/>
      <c r="H2365" s="49">
        <v>30989</v>
      </c>
      <c r="I2365" s="50">
        <v>39724</v>
      </c>
      <c r="J2365" s="49" t="s">
        <v>21</v>
      </c>
      <c r="K2365" s="50">
        <f t="shared" si="36"/>
        <v>1.2818742134305721</v>
      </c>
    </row>
    <row r="2366" spans="1:11" x14ac:dyDescent="0.2">
      <c r="A2366" s="2" t="s">
        <v>22</v>
      </c>
      <c r="C2366" s="27"/>
      <c r="D2366" s="41"/>
      <c r="E2366" s="28" t="s">
        <v>934</v>
      </c>
      <c r="F2366" s="29"/>
      <c r="G2366" s="29"/>
      <c r="H2366" s="51">
        <v>30989</v>
      </c>
      <c r="I2366" s="52">
        <v>39724</v>
      </c>
      <c r="J2366" s="51"/>
      <c r="K2366" s="52">
        <f t="shared" si="36"/>
        <v>1.2818742134305721</v>
      </c>
    </row>
    <row r="2367" spans="1:11" x14ac:dyDescent="0.2">
      <c r="A2367" s="2" t="s">
        <v>23</v>
      </c>
      <c r="C2367" s="30"/>
      <c r="D2367" s="42"/>
      <c r="E2367" s="31" t="s">
        <v>901</v>
      </c>
      <c r="F2367" s="32"/>
      <c r="G2367" s="32"/>
      <c r="H2367" s="53">
        <v>30989</v>
      </c>
      <c r="I2367" s="54">
        <v>39724</v>
      </c>
      <c r="J2367" s="53"/>
      <c r="K2367" s="54">
        <f t="shared" si="36"/>
        <v>1.2818742134305721</v>
      </c>
    </row>
    <row r="2368" spans="1:11" hidden="1" x14ac:dyDescent="0.2">
      <c r="A2368" s="2" t="s">
        <v>23</v>
      </c>
      <c r="C2368" s="30"/>
      <c r="D2368" s="42"/>
      <c r="E2368" s="31"/>
      <c r="F2368" s="32" t="s">
        <v>902</v>
      </c>
      <c r="G2368" s="32" t="s">
        <v>903</v>
      </c>
      <c r="H2368" s="53"/>
      <c r="I2368" s="54">
        <v>39724</v>
      </c>
      <c r="J2368" s="53"/>
      <c r="K2368" s="54" t="str">
        <f t="shared" si="36"/>
        <v>***</v>
      </c>
    </row>
    <row r="2369" spans="1:11" x14ac:dyDescent="0.2">
      <c r="A2369" s="2" t="s">
        <v>19</v>
      </c>
      <c r="C2369" s="24" t="s">
        <v>1477</v>
      </c>
      <c r="D2369" s="40" t="s">
        <v>898</v>
      </c>
      <c r="E2369" s="25" t="s">
        <v>899</v>
      </c>
      <c r="F2369" s="26"/>
      <c r="G2369" s="26"/>
      <c r="H2369" s="49">
        <v>27850</v>
      </c>
      <c r="I2369" s="50">
        <v>32936</v>
      </c>
      <c r="J2369" s="49" t="s">
        <v>21</v>
      </c>
      <c r="K2369" s="50">
        <f t="shared" si="36"/>
        <v>1.1826211849192101</v>
      </c>
    </row>
    <row r="2370" spans="1:11" x14ac:dyDescent="0.2">
      <c r="A2370" s="2" t="s">
        <v>22</v>
      </c>
      <c r="C2370" s="27"/>
      <c r="D2370" s="41"/>
      <c r="E2370" s="28" t="s">
        <v>934</v>
      </c>
      <c r="F2370" s="29"/>
      <c r="G2370" s="29"/>
      <c r="H2370" s="51">
        <v>27850</v>
      </c>
      <c r="I2370" s="52">
        <v>32936</v>
      </c>
      <c r="J2370" s="51"/>
      <c r="K2370" s="52">
        <f t="shared" si="36"/>
        <v>1.1826211849192101</v>
      </c>
    </row>
    <row r="2371" spans="1:11" x14ac:dyDescent="0.2">
      <c r="A2371" s="2" t="s">
        <v>23</v>
      </c>
      <c r="C2371" s="30"/>
      <c r="D2371" s="42"/>
      <c r="E2371" s="31" t="s">
        <v>901</v>
      </c>
      <c r="F2371" s="32"/>
      <c r="G2371" s="32"/>
      <c r="H2371" s="53">
        <v>27850</v>
      </c>
      <c r="I2371" s="54">
        <v>32936</v>
      </c>
      <c r="J2371" s="53"/>
      <c r="K2371" s="54">
        <f t="shared" si="36"/>
        <v>1.1826211849192101</v>
      </c>
    </row>
    <row r="2372" spans="1:11" hidden="1" x14ac:dyDescent="0.2">
      <c r="A2372" s="2" t="s">
        <v>23</v>
      </c>
      <c r="C2372" s="30"/>
      <c r="D2372" s="42"/>
      <c r="E2372" s="31"/>
      <c r="F2372" s="32" t="s">
        <v>902</v>
      </c>
      <c r="G2372" s="32" t="s">
        <v>903</v>
      </c>
      <c r="H2372" s="53"/>
      <c r="I2372" s="54">
        <v>32936</v>
      </c>
      <c r="J2372" s="53"/>
      <c r="K2372" s="54" t="str">
        <f t="shared" si="36"/>
        <v>***</v>
      </c>
    </row>
    <row r="2373" spans="1:11" x14ac:dyDescent="0.2">
      <c r="A2373" s="2" t="s">
        <v>19</v>
      </c>
      <c r="C2373" s="24" t="s">
        <v>1478</v>
      </c>
      <c r="D2373" s="40" t="s">
        <v>898</v>
      </c>
      <c r="E2373" s="25" t="s">
        <v>899</v>
      </c>
      <c r="F2373" s="26"/>
      <c r="G2373" s="26"/>
      <c r="H2373" s="49">
        <v>32547</v>
      </c>
      <c r="I2373" s="50">
        <v>38764</v>
      </c>
      <c r="J2373" s="49" t="s">
        <v>21</v>
      </c>
      <c r="K2373" s="50">
        <f t="shared" si="36"/>
        <v>1.1910160690693459</v>
      </c>
    </row>
    <row r="2374" spans="1:11" x14ac:dyDescent="0.2">
      <c r="A2374" s="2" t="s">
        <v>22</v>
      </c>
      <c r="C2374" s="27"/>
      <c r="D2374" s="41"/>
      <c r="E2374" s="28" t="s">
        <v>934</v>
      </c>
      <c r="F2374" s="29"/>
      <c r="G2374" s="29"/>
      <c r="H2374" s="51">
        <v>32547</v>
      </c>
      <c r="I2374" s="52">
        <v>38764</v>
      </c>
      <c r="J2374" s="51"/>
      <c r="K2374" s="52">
        <f t="shared" si="36"/>
        <v>1.1910160690693459</v>
      </c>
    </row>
    <row r="2375" spans="1:11" x14ac:dyDescent="0.2">
      <c r="A2375" s="2" t="s">
        <v>23</v>
      </c>
      <c r="C2375" s="30"/>
      <c r="D2375" s="42"/>
      <c r="E2375" s="31" t="s">
        <v>901</v>
      </c>
      <c r="F2375" s="32"/>
      <c r="G2375" s="32"/>
      <c r="H2375" s="53">
        <v>32547</v>
      </c>
      <c r="I2375" s="54">
        <v>38764</v>
      </c>
      <c r="J2375" s="53"/>
      <c r="K2375" s="54">
        <f t="shared" si="36"/>
        <v>1.1910160690693459</v>
      </c>
    </row>
    <row r="2376" spans="1:11" hidden="1" x14ac:dyDescent="0.2">
      <c r="A2376" s="2" t="s">
        <v>23</v>
      </c>
      <c r="C2376" s="30"/>
      <c r="D2376" s="42"/>
      <c r="E2376" s="31"/>
      <c r="F2376" s="32" t="s">
        <v>902</v>
      </c>
      <c r="G2376" s="32" t="s">
        <v>903</v>
      </c>
      <c r="H2376" s="53"/>
      <c r="I2376" s="54">
        <v>38764</v>
      </c>
      <c r="J2376" s="53"/>
      <c r="K2376" s="54" t="str">
        <f t="shared" si="36"/>
        <v>***</v>
      </c>
    </row>
    <row r="2377" spans="1:11" x14ac:dyDescent="0.2">
      <c r="A2377" s="2" t="s">
        <v>19</v>
      </c>
      <c r="C2377" s="24" t="s">
        <v>1479</v>
      </c>
      <c r="D2377" s="40" t="s">
        <v>898</v>
      </c>
      <c r="E2377" s="25" t="s">
        <v>899</v>
      </c>
      <c r="F2377" s="26"/>
      <c r="G2377" s="26"/>
      <c r="H2377" s="49">
        <v>18796</v>
      </c>
      <c r="I2377" s="50">
        <v>24303</v>
      </c>
      <c r="J2377" s="49" t="s">
        <v>21</v>
      </c>
      <c r="K2377" s="50">
        <f t="shared" si="36"/>
        <v>1.2929878697595234</v>
      </c>
    </row>
    <row r="2378" spans="1:11" x14ac:dyDescent="0.2">
      <c r="A2378" s="2" t="s">
        <v>22</v>
      </c>
      <c r="C2378" s="27"/>
      <c r="D2378" s="41"/>
      <c r="E2378" s="28" t="s">
        <v>1457</v>
      </c>
      <c r="F2378" s="29"/>
      <c r="G2378" s="29"/>
      <c r="H2378" s="51">
        <v>18796</v>
      </c>
      <c r="I2378" s="52">
        <v>24303</v>
      </c>
      <c r="J2378" s="51"/>
      <c r="K2378" s="52">
        <f t="shared" si="36"/>
        <v>1.2929878697595234</v>
      </c>
    </row>
    <row r="2379" spans="1:11" x14ac:dyDescent="0.2">
      <c r="A2379" s="2" t="s">
        <v>23</v>
      </c>
      <c r="C2379" s="30"/>
      <c r="D2379" s="42"/>
      <c r="E2379" s="31" t="s">
        <v>901</v>
      </c>
      <c r="F2379" s="32"/>
      <c r="G2379" s="32"/>
      <c r="H2379" s="53">
        <v>18796</v>
      </c>
      <c r="I2379" s="54">
        <v>24303</v>
      </c>
      <c r="J2379" s="53"/>
      <c r="K2379" s="54">
        <f t="shared" si="36"/>
        <v>1.2929878697595234</v>
      </c>
    </row>
    <row r="2380" spans="1:11" hidden="1" x14ac:dyDescent="0.2">
      <c r="A2380" s="2" t="s">
        <v>23</v>
      </c>
      <c r="C2380" s="30"/>
      <c r="D2380" s="42"/>
      <c r="E2380" s="31"/>
      <c r="F2380" s="32" t="s">
        <v>902</v>
      </c>
      <c r="G2380" s="32" t="s">
        <v>903</v>
      </c>
      <c r="H2380" s="53"/>
      <c r="I2380" s="54">
        <v>24303</v>
      </c>
      <c r="J2380" s="53"/>
      <c r="K2380" s="54" t="str">
        <f t="shared" si="36"/>
        <v>***</v>
      </c>
    </row>
    <row r="2381" spans="1:11" x14ac:dyDescent="0.2">
      <c r="A2381" s="2" t="s">
        <v>19</v>
      </c>
      <c r="C2381" s="24" t="s">
        <v>1480</v>
      </c>
      <c r="D2381" s="40" t="s">
        <v>898</v>
      </c>
      <c r="E2381" s="25" t="s">
        <v>899</v>
      </c>
      <c r="F2381" s="26"/>
      <c r="G2381" s="26"/>
      <c r="H2381" s="49">
        <v>30841</v>
      </c>
      <c r="I2381" s="50">
        <v>37957</v>
      </c>
      <c r="J2381" s="49" t="s">
        <v>21</v>
      </c>
      <c r="K2381" s="50">
        <f t="shared" si="36"/>
        <v>1.2307318180344347</v>
      </c>
    </row>
    <row r="2382" spans="1:11" x14ac:dyDescent="0.2">
      <c r="A2382" s="2" t="s">
        <v>22</v>
      </c>
      <c r="C2382" s="27"/>
      <c r="D2382" s="41"/>
      <c r="E2382" s="28" t="s">
        <v>934</v>
      </c>
      <c r="F2382" s="29"/>
      <c r="G2382" s="29"/>
      <c r="H2382" s="51">
        <v>30841</v>
      </c>
      <c r="I2382" s="52">
        <v>37957</v>
      </c>
      <c r="J2382" s="51"/>
      <c r="K2382" s="52">
        <f t="shared" ref="K2382:K2445" si="37">IF(H2382=0,"***",I2382/H2382)</f>
        <v>1.2307318180344347</v>
      </c>
    </row>
    <row r="2383" spans="1:11" x14ac:dyDescent="0.2">
      <c r="A2383" s="2" t="s">
        <v>23</v>
      </c>
      <c r="C2383" s="30"/>
      <c r="D2383" s="42"/>
      <c r="E2383" s="31" t="s">
        <v>901</v>
      </c>
      <c r="F2383" s="32"/>
      <c r="G2383" s="32"/>
      <c r="H2383" s="53">
        <v>30841</v>
      </c>
      <c r="I2383" s="54">
        <v>37957</v>
      </c>
      <c r="J2383" s="53"/>
      <c r="K2383" s="54">
        <f t="shared" si="37"/>
        <v>1.2307318180344347</v>
      </c>
    </row>
    <row r="2384" spans="1:11" hidden="1" x14ac:dyDescent="0.2">
      <c r="A2384" s="2" t="s">
        <v>23</v>
      </c>
      <c r="C2384" s="30"/>
      <c r="D2384" s="42"/>
      <c r="E2384" s="31"/>
      <c r="F2384" s="32" t="s">
        <v>902</v>
      </c>
      <c r="G2384" s="32" t="s">
        <v>903</v>
      </c>
      <c r="H2384" s="53"/>
      <c r="I2384" s="54">
        <v>37957</v>
      </c>
      <c r="J2384" s="53"/>
      <c r="K2384" s="54" t="str">
        <f t="shared" si="37"/>
        <v>***</v>
      </c>
    </row>
    <row r="2385" spans="1:11" x14ac:dyDescent="0.2">
      <c r="A2385" s="2" t="s">
        <v>19</v>
      </c>
      <c r="C2385" s="24" t="s">
        <v>1481</v>
      </c>
      <c r="D2385" s="40" t="s">
        <v>898</v>
      </c>
      <c r="E2385" s="25" t="s">
        <v>899</v>
      </c>
      <c r="F2385" s="26"/>
      <c r="G2385" s="26"/>
      <c r="H2385" s="49">
        <v>22779</v>
      </c>
      <c r="I2385" s="50">
        <v>26815</v>
      </c>
      <c r="J2385" s="49" t="s">
        <v>21</v>
      </c>
      <c r="K2385" s="50">
        <f t="shared" si="37"/>
        <v>1.1771807366433997</v>
      </c>
    </row>
    <row r="2386" spans="1:11" x14ac:dyDescent="0.2">
      <c r="A2386" s="2" t="s">
        <v>22</v>
      </c>
      <c r="C2386" s="27"/>
      <c r="D2386" s="41"/>
      <c r="E2386" s="28" t="s">
        <v>934</v>
      </c>
      <c r="F2386" s="29"/>
      <c r="G2386" s="29"/>
      <c r="H2386" s="51">
        <v>22779</v>
      </c>
      <c r="I2386" s="52">
        <v>26815</v>
      </c>
      <c r="J2386" s="51"/>
      <c r="K2386" s="52">
        <f t="shared" si="37"/>
        <v>1.1771807366433997</v>
      </c>
    </row>
    <row r="2387" spans="1:11" x14ac:dyDescent="0.2">
      <c r="A2387" s="2" t="s">
        <v>23</v>
      </c>
      <c r="C2387" s="30"/>
      <c r="D2387" s="42"/>
      <c r="E2387" s="31" t="s">
        <v>901</v>
      </c>
      <c r="F2387" s="32"/>
      <c r="G2387" s="32"/>
      <c r="H2387" s="53">
        <v>22779</v>
      </c>
      <c r="I2387" s="54">
        <v>26815</v>
      </c>
      <c r="J2387" s="53"/>
      <c r="K2387" s="54">
        <f t="shared" si="37"/>
        <v>1.1771807366433997</v>
      </c>
    </row>
    <row r="2388" spans="1:11" hidden="1" x14ac:dyDescent="0.2">
      <c r="A2388" s="2" t="s">
        <v>23</v>
      </c>
      <c r="C2388" s="30"/>
      <c r="D2388" s="42"/>
      <c r="E2388" s="31"/>
      <c r="F2388" s="32" t="s">
        <v>902</v>
      </c>
      <c r="G2388" s="32" t="s">
        <v>903</v>
      </c>
      <c r="H2388" s="53"/>
      <c r="I2388" s="54">
        <v>26815</v>
      </c>
      <c r="J2388" s="53"/>
      <c r="K2388" s="54" t="str">
        <f t="shared" si="37"/>
        <v>***</v>
      </c>
    </row>
    <row r="2389" spans="1:11" x14ac:dyDescent="0.2">
      <c r="A2389" s="2" t="s">
        <v>19</v>
      </c>
      <c r="C2389" s="24" t="s">
        <v>1482</v>
      </c>
      <c r="D2389" s="40" t="s">
        <v>898</v>
      </c>
      <c r="E2389" s="25" t="s">
        <v>899</v>
      </c>
      <c r="F2389" s="26"/>
      <c r="G2389" s="26"/>
      <c r="H2389" s="49">
        <v>39294</v>
      </c>
      <c r="I2389" s="50">
        <v>46783</v>
      </c>
      <c r="J2389" s="49" t="s">
        <v>21</v>
      </c>
      <c r="K2389" s="50">
        <f t="shared" si="37"/>
        <v>1.1905888939787246</v>
      </c>
    </row>
    <row r="2390" spans="1:11" x14ac:dyDescent="0.2">
      <c r="A2390" s="2" t="s">
        <v>22</v>
      </c>
      <c r="C2390" s="27"/>
      <c r="D2390" s="41"/>
      <c r="E2390" s="28" t="s">
        <v>934</v>
      </c>
      <c r="F2390" s="29"/>
      <c r="G2390" s="29"/>
      <c r="H2390" s="51">
        <v>39294</v>
      </c>
      <c r="I2390" s="52">
        <v>46783</v>
      </c>
      <c r="J2390" s="51"/>
      <c r="K2390" s="52">
        <f t="shared" si="37"/>
        <v>1.1905888939787246</v>
      </c>
    </row>
    <row r="2391" spans="1:11" x14ac:dyDescent="0.2">
      <c r="A2391" s="2" t="s">
        <v>23</v>
      </c>
      <c r="C2391" s="30"/>
      <c r="D2391" s="42"/>
      <c r="E2391" s="31" t="s">
        <v>901</v>
      </c>
      <c r="F2391" s="32"/>
      <c r="G2391" s="32"/>
      <c r="H2391" s="53">
        <v>39294</v>
      </c>
      <c r="I2391" s="54">
        <v>46783</v>
      </c>
      <c r="J2391" s="53"/>
      <c r="K2391" s="54">
        <f t="shared" si="37"/>
        <v>1.1905888939787246</v>
      </c>
    </row>
    <row r="2392" spans="1:11" hidden="1" x14ac:dyDescent="0.2">
      <c r="A2392" s="2" t="s">
        <v>23</v>
      </c>
      <c r="C2392" s="30"/>
      <c r="D2392" s="42"/>
      <c r="E2392" s="31"/>
      <c r="F2392" s="32" t="s">
        <v>902</v>
      </c>
      <c r="G2392" s="32" t="s">
        <v>903</v>
      </c>
      <c r="H2392" s="53"/>
      <c r="I2392" s="54">
        <v>46783</v>
      </c>
      <c r="J2392" s="53"/>
      <c r="K2392" s="54" t="str">
        <f t="shared" si="37"/>
        <v>***</v>
      </c>
    </row>
    <row r="2393" spans="1:11" x14ac:dyDescent="0.2">
      <c r="A2393" s="2" t="s">
        <v>19</v>
      </c>
      <c r="C2393" s="24" t="s">
        <v>1483</v>
      </c>
      <c r="D2393" s="40" t="s">
        <v>898</v>
      </c>
      <c r="E2393" s="25" t="s">
        <v>899</v>
      </c>
      <c r="F2393" s="26"/>
      <c r="G2393" s="26"/>
      <c r="H2393" s="49">
        <v>11766</v>
      </c>
      <c r="I2393" s="50">
        <v>13588</v>
      </c>
      <c r="J2393" s="49" t="s">
        <v>21</v>
      </c>
      <c r="K2393" s="50">
        <f t="shared" si="37"/>
        <v>1.1548529661737208</v>
      </c>
    </row>
    <row r="2394" spans="1:11" x14ac:dyDescent="0.2">
      <c r="A2394" s="2" t="s">
        <v>22</v>
      </c>
      <c r="C2394" s="27"/>
      <c r="D2394" s="41"/>
      <c r="E2394" s="28" t="s">
        <v>1457</v>
      </c>
      <c r="F2394" s="29"/>
      <c r="G2394" s="29"/>
      <c r="H2394" s="51">
        <v>11766</v>
      </c>
      <c r="I2394" s="52">
        <v>13588</v>
      </c>
      <c r="J2394" s="51"/>
      <c r="K2394" s="52">
        <f t="shared" si="37"/>
        <v>1.1548529661737208</v>
      </c>
    </row>
    <row r="2395" spans="1:11" x14ac:dyDescent="0.2">
      <c r="A2395" s="2" t="s">
        <v>23</v>
      </c>
      <c r="C2395" s="30"/>
      <c r="D2395" s="42"/>
      <c r="E2395" s="31" t="s">
        <v>901</v>
      </c>
      <c r="F2395" s="32"/>
      <c r="G2395" s="32"/>
      <c r="H2395" s="53">
        <v>11766</v>
      </c>
      <c r="I2395" s="54">
        <v>13588</v>
      </c>
      <c r="J2395" s="53"/>
      <c r="K2395" s="54">
        <f t="shared" si="37"/>
        <v>1.1548529661737208</v>
      </c>
    </row>
    <row r="2396" spans="1:11" hidden="1" x14ac:dyDescent="0.2">
      <c r="A2396" s="2" t="s">
        <v>23</v>
      </c>
      <c r="C2396" s="30"/>
      <c r="D2396" s="42"/>
      <c r="E2396" s="31"/>
      <c r="F2396" s="32" t="s">
        <v>902</v>
      </c>
      <c r="G2396" s="32" t="s">
        <v>903</v>
      </c>
      <c r="H2396" s="53"/>
      <c r="I2396" s="54">
        <v>13588</v>
      </c>
      <c r="J2396" s="53"/>
      <c r="K2396" s="54" t="str">
        <f t="shared" si="37"/>
        <v>***</v>
      </c>
    </row>
    <row r="2397" spans="1:11" x14ac:dyDescent="0.2">
      <c r="A2397" s="2" t="s">
        <v>19</v>
      </c>
      <c r="C2397" s="24" t="s">
        <v>1484</v>
      </c>
      <c r="D2397" s="40" t="s">
        <v>905</v>
      </c>
      <c r="E2397" s="25" t="s">
        <v>906</v>
      </c>
      <c r="F2397" s="26"/>
      <c r="G2397" s="26"/>
      <c r="H2397" s="49">
        <v>12364</v>
      </c>
      <c r="I2397" s="50">
        <v>12540</v>
      </c>
      <c r="J2397" s="49" t="s">
        <v>21</v>
      </c>
      <c r="K2397" s="50">
        <f t="shared" si="37"/>
        <v>1.0142348754448398</v>
      </c>
    </row>
    <row r="2398" spans="1:11" x14ac:dyDescent="0.2">
      <c r="A2398" s="2" t="s">
        <v>22</v>
      </c>
      <c r="C2398" s="27"/>
      <c r="D2398" s="41"/>
      <c r="E2398" s="28" t="s">
        <v>984</v>
      </c>
      <c r="F2398" s="29"/>
      <c r="G2398" s="29"/>
      <c r="H2398" s="51">
        <v>12364</v>
      </c>
      <c r="I2398" s="52">
        <v>12540</v>
      </c>
      <c r="J2398" s="51"/>
      <c r="K2398" s="52">
        <f t="shared" si="37"/>
        <v>1.0142348754448398</v>
      </c>
    </row>
    <row r="2399" spans="1:11" x14ac:dyDescent="0.2">
      <c r="A2399" s="2" t="s">
        <v>23</v>
      </c>
      <c r="C2399" s="30"/>
      <c r="D2399" s="42"/>
      <c r="E2399" s="31" t="s">
        <v>29</v>
      </c>
      <c r="F2399" s="32"/>
      <c r="G2399" s="32"/>
      <c r="H2399" s="53">
        <v>1051</v>
      </c>
      <c r="I2399" s="54">
        <v>1051</v>
      </c>
      <c r="J2399" s="53"/>
      <c r="K2399" s="54">
        <f t="shared" si="37"/>
        <v>1</v>
      </c>
    </row>
    <row r="2400" spans="1:11" hidden="1" x14ac:dyDescent="0.2">
      <c r="A2400" s="2" t="s">
        <v>23</v>
      </c>
      <c r="C2400" s="30"/>
      <c r="D2400" s="42"/>
      <c r="E2400" s="31"/>
      <c r="F2400" s="32" t="s">
        <v>30</v>
      </c>
      <c r="G2400" s="32" t="s">
        <v>543</v>
      </c>
      <c r="H2400" s="53"/>
      <c r="I2400" s="54">
        <v>1051</v>
      </c>
      <c r="J2400" s="53"/>
      <c r="K2400" s="54" t="str">
        <f t="shared" si="37"/>
        <v>***</v>
      </c>
    </row>
    <row r="2401" spans="1:11" x14ac:dyDescent="0.2">
      <c r="A2401" s="2" t="s">
        <v>23</v>
      </c>
      <c r="C2401" s="30"/>
      <c r="D2401" s="42"/>
      <c r="E2401" s="31" t="s">
        <v>901</v>
      </c>
      <c r="F2401" s="32"/>
      <c r="G2401" s="32"/>
      <c r="H2401" s="53">
        <v>11313</v>
      </c>
      <c r="I2401" s="54">
        <v>11489</v>
      </c>
      <c r="J2401" s="53"/>
      <c r="K2401" s="54">
        <f t="shared" si="37"/>
        <v>1.0155573234332185</v>
      </c>
    </row>
    <row r="2402" spans="1:11" hidden="1" x14ac:dyDescent="0.2">
      <c r="A2402" s="2" t="s">
        <v>23</v>
      </c>
      <c r="C2402" s="30"/>
      <c r="D2402" s="42"/>
      <c r="E2402" s="31"/>
      <c r="F2402" s="32" t="s">
        <v>902</v>
      </c>
      <c r="G2402" s="32" t="s">
        <v>543</v>
      </c>
      <c r="H2402" s="53"/>
      <c r="I2402" s="54">
        <v>11489</v>
      </c>
      <c r="J2402" s="53"/>
      <c r="K2402" s="54" t="str">
        <f t="shared" si="37"/>
        <v>***</v>
      </c>
    </row>
    <row r="2403" spans="1:11" x14ac:dyDescent="0.2">
      <c r="A2403" s="2" t="s">
        <v>19</v>
      </c>
      <c r="C2403" s="24" t="s">
        <v>1485</v>
      </c>
      <c r="D2403" s="40" t="s">
        <v>905</v>
      </c>
      <c r="E2403" s="25" t="s">
        <v>906</v>
      </c>
      <c r="F2403" s="26"/>
      <c r="G2403" s="26"/>
      <c r="H2403" s="49">
        <v>14488</v>
      </c>
      <c r="I2403" s="50">
        <v>15574</v>
      </c>
      <c r="J2403" s="49" t="s">
        <v>21</v>
      </c>
      <c r="K2403" s="50">
        <f t="shared" si="37"/>
        <v>1.0749585864163445</v>
      </c>
    </row>
    <row r="2404" spans="1:11" x14ac:dyDescent="0.2">
      <c r="A2404" s="2" t="s">
        <v>22</v>
      </c>
      <c r="C2404" s="27"/>
      <c r="D2404" s="41"/>
      <c r="E2404" s="28" t="s">
        <v>984</v>
      </c>
      <c r="F2404" s="29"/>
      <c r="G2404" s="29"/>
      <c r="H2404" s="51">
        <v>14488</v>
      </c>
      <c r="I2404" s="52">
        <v>15574</v>
      </c>
      <c r="J2404" s="51"/>
      <c r="K2404" s="52">
        <f t="shared" si="37"/>
        <v>1.0749585864163445</v>
      </c>
    </row>
    <row r="2405" spans="1:11" x14ac:dyDescent="0.2">
      <c r="A2405" s="2" t="s">
        <v>23</v>
      </c>
      <c r="C2405" s="30"/>
      <c r="D2405" s="42"/>
      <c r="E2405" s="31" t="s">
        <v>29</v>
      </c>
      <c r="F2405" s="32"/>
      <c r="G2405" s="32"/>
      <c r="H2405" s="53">
        <v>975</v>
      </c>
      <c r="I2405" s="54">
        <v>975</v>
      </c>
      <c r="J2405" s="53"/>
      <c r="K2405" s="54">
        <f t="shared" si="37"/>
        <v>1</v>
      </c>
    </row>
    <row r="2406" spans="1:11" hidden="1" x14ac:dyDescent="0.2">
      <c r="A2406" s="2" t="s">
        <v>23</v>
      </c>
      <c r="C2406" s="30"/>
      <c r="D2406" s="42"/>
      <c r="E2406" s="31"/>
      <c r="F2406" s="32" t="s">
        <v>30</v>
      </c>
      <c r="G2406" s="32" t="s">
        <v>543</v>
      </c>
      <c r="H2406" s="53"/>
      <c r="I2406" s="54">
        <v>975</v>
      </c>
      <c r="J2406" s="53"/>
      <c r="K2406" s="54" t="str">
        <f t="shared" si="37"/>
        <v>***</v>
      </c>
    </row>
    <row r="2407" spans="1:11" x14ac:dyDescent="0.2">
      <c r="A2407" s="2" t="s">
        <v>23</v>
      </c>
      <c r="C2407" s="30"/>
      <c r="D2407" s="42"/>
      <c r="E2407" s="31" t="s">
        <v>901</v>
      </c>
      <c r="F2407" s="32"/>
      <c r="G2407" s="32"/>
      <c r="H2407" s="53">
        <v>13513</v>
      </c>
      <c r="I2407" s="54">
        <v>14599</v>
      </c>
      <c r="J2407" s="53"/>
      <c r="K2407" s="54">
        <f t="shared" si="37"/>
        <v>1.0803670539480501</v>
      </c>
    </row>
    <row r="2408" spans="1:11" hidden="1" x14ac:dyDescent="0.2">
      <c r="A2408" s="2" t="s">
        <v>23</v>
      </c>
      <c r="C2408" s="30"/>
      <c r="D2408" s="42"/>
      <c r="E2408" s="31"/>
      <c r="F2408" s="32" t="s">
        <v>902</v>
      </c>
      <c r="G2408" s="32" t="s">
        <v>543</v>
      </c>
      <c r="H2408" s="53"/>
      <c r="I2408" s="54">
        <v>14599</v>
      </c>
      <c r="J2408" s="53"/>
      <c r="K2408" s="54" t="str">
        <f t="shared" si="37"/>
        <v>***</v>
      </c>
    </row>
    <row r="2409" spans="1:11" x14ac:dyDescent="0.2">
      <c r="A2409" s="2" t="s">
        <v>19</v>
      </c>
      <c r="C2409" s="24" t="s">
        <v>1486</v>
      </c>
      <c r="D2409" s="40" t="s">
        <v>898</v>
      </c>
      <c r="E2409" s="25" t="s">
        <v>899</v>
      </c>
      <c r="F2409" s="26"/>
      <c r="G2409" s="26"/>
      <c r="H2409" s="49">
        <v>21277</v>
      </c>
      <c r="I2409" s="50">
        <v>23469</v>
      </c>
      <c r="J2409" s="49" t="s">
        <v>21</v>
      </c>
      <c r="K2409" s="50">
        <f t="shared" si="37"/>
        <v>1.103022042581191</v>
      </c>
    </row>
    <row r="2410" spans="1:11" x14ac:dyDescent="0.2">
      <c r="A2410" s="2" t="s">
        <v>22</v>
      </c>
      <c r="C2410" s="27"/>
      <c r="D2410" s="41"/>
      <c r="E2410" s="28" t="s">
        <v>934</v>
      </c>
      <c r="F2410" s="29"/>
      <c r="G2410" s="29"/>
      <c r="H2410" s="51">
        <v>21277</v>
      </c>
      <c r="I2410" s="52">
        <v>23469</v>
      </c>
      <c r="J2410" s="51"/>
      <c r="K2410" s="52">
        <f t="shared" si="37"/>
        <v>1.103022042581191</v>
      </c>
    </row>
    <row r="2411" spans="1:11" x14ac:dyDescent="0.2">
      <c r="A2411" s="2" t="s">
        <v>23</v>
      </c>
      <c r="C2411" s="30"/>
      <c r="D2411" s="42"/>
      <c r="E2411" s="31" t="s">
        <v>901</v>
      </c>
      <c r="F2411" s="32"/>
      <c r="G2411" s="32"/>
      <c r="H2411" s="53">
        <v>21277</v>
      </c>
      <c r="I2411" s="54">
        <v>23469</v>
      </c>
      <c r="J2411" s="53"/>
      <c r="K2411" s="54">
        <f t="shared" si="37"/>
        <v>1.103022042581191</v>
      </c>
    </row>
    <row r="2412" spans="1:11" hidden="1" x14ac:dyDescent="0.2">
      <c r="A2412" s="2" t="s">
        <v>23</v>
      </c>
      <c r="C2412" s="30"/>
      <c r="D2412" s="42"/>
      <c r="E2412" s="31"/>
      <c r="F2412" s="32" t="s">
        <v>902</v>
      </c>
      <c r="G2412" s="32" t="s">
        <v>903</v>
      </c>
      <c r="H2412" s="53"/>
      <c r="I2412" s="54">
        <v>23469</v>
      </c>
      <c r="J2412" s="53"/>
      <c r="K2412" s="54" t="str">
        <f t="shared" si="37"/>
        <v>***</v>
      </c>
    </row>
    <row r="2413" spans="1:11" x14ac:dyDescent="0.2">
      <c r="A2413" s="2" t="s">
        <v>19</v>
      </c>
      <c r="C2413" s="24" t="s">
        <v>1487</v>
      </c>
      <c r="D2413" s="40" t="s">
        <v>898</v>
      </c>
      <c r="E2413" s="25" t="s">
        <v>899</v>
      </c>
      <c r="F2413" s="26"/>
      <c r="G2413" s="26"/>
      <c r="H2413" s="49">
        <v>29231</v>
      </c>
      <c r="I2413" s="50">
        <v>35229</v>
      </c>
      <c r="J2413" s="49" t="s">
        <v>21</v>
      </c>
      <c r="K2413" s="50">
        <f t="shared" si="37"/>
        <v>1.2051931168964456</v>
      </c>
    </row>
    <row r="2414" spans="1:11" x14ac:dyDescent="0.2">
      <c r="A2414" s="2" t="s">
        <v>22</v>
      </c>
      <c r="C2414" s="27"/>
      <c r="D2414" s="41"/>
      <c r="E2414" s="28" t="s">
        <v>934</v>
      </c>
      <c r="F2414" s="29"/>
      <c r="G2414" s="29"/>
      <c r="H2414" s="51">
        <v>29231</v>
      </c>
      <c r="I2414" s="52">
        <v>35229</v>
      </c>
      <c r="J2414" s="51"/>
      <c r="K2414" s="52">
        <f t="shared" si="37"/>
        <v>1.2051931168964456</v>
      </c>
    </row>
    <row r="2415" spans="1:11" x14ac:dyDescent="0.2">
      <c r="A2415" s="2" t="s">
        <v>23</v>
      </c>
      <c r="C2415" s="30"/>
      <c r="D2415" s="42"/>
      <c r="E2415" s="31" t="s">
        <v>901</v>
      </c>
      <c r="F2415" s="32"/>
      <c r="G2415" s="32"/>
      <c r="H2415" s="53">
        <v>29231</v>
      </c>
      <c r="I2415" s="54">
        <v>35229</v>
      </c>
      <c r="J2415" s="53"/>
      <c r="K2415" s="54">
        <f t="shared" si="37"/>
        <v>1.2051931168964456</v>
      </c>
    </row>
    <row r="2416" spans="1:11" hidden="1" x14ac:dyDescent="0.2">
      <c r="A2416" s="2" t="s">
        <v>23</v>
      </c>
      <c r="C2416" s="30"/>
      <c r="D2416" s="42"/>
      <c r="E2416" s="31"/>
      <c r="F2416" s="32" t="s">
        <v>902</v>
      </c>
      <c r="G2416" s="32" t="s">
        <v>903</v>
      </c>
      <c r="H2416" s="53"/>
      <c r="I2416" s="54">
        <v>35229</v>
      </c>
      <c r="J2416" s="53"/>
      <c r="K2416" s="54" t="str">
        <f t="shared" si="37"/>
        <v>***</v>
      </c>
    </row>
    <row r="2417" spans="1:11" x14ac:dyDescent="0.2">
      <c r="A2417" s="2" t="s">
        <v>19</v>
      </c>
      <c r="C2417" s="24" t="s">
        <v>1488</v>
      </c>
      <c r="D2417" s="40" t="s">
        <v>898</v>
      </c>
      <c r="E2417" s="25" t="s">
        <v>899</v>
      </c>
      <c r="F2417" s="26"/>
      <c r="G2417" s="26"/>
      <c r="H2417" s="49">
        <v>13830</v>
      </c>
      <c r="I2417" s="50">
        <v>15604</v>
      </c>
      <c r="J2417" s="49" t="s">
        <v>21</v>
      </c>
      <c r="K2417" s="50">
        <f t="shared" si="37"/>
        <v>1.1282718727404193</v>
      </c>
    </row>
    <row r="2418" spans="1:11" x14ac:dyDescent="0.2">
      <c r="A2418" s="2" t="s">
        <v>22</v>
      </c>
      <c r="C2418" s="27"/>
      <c r="D2418" s="41"/>
      <c r="E2418" s="28" t="s">
        <v>1457</v>
      </c>
      <c r="F2418" s="29"/>
      <c r="G2418" s="29"/>
      <c r="H2418" s="51">
        <v>13830</v>
      </c>
      <c r="I2418" s="52">
        <v>15604</v>
      </c>
      <c r="J2418" s="51"/>
      <c r="K2418" s="52">
        <f t="shared" si="37"/>
        <v>1.1282718727404193</v>
      </c>
    </row>
    <row r="2419" spans="1:11" x14ac:dyDescent="0.2">
      <c r="A2419" s="2" t="s">
        <v>23</v>
      </c>
      <c r="C2419" s="30"/>
      <c r="D2419" s="42"/>
      <c r="E2419" s="31" t="s">
        <v>901</v>
      </c>
      <c r="F2419" s="32"/>
      <c r="G2419" s="32"/>
      <c r="H2419" s="53">
        <v>13830</v>
      </c>
      <c r="I2419" s="54">
        <v>15604</v>
      </c>
      <c r="J2419" s="53"/>
      <c r="K2419" s="54">
        <f t="shared" si="37"/>
        <v>1.1282718727404193</v>
      </c>
    </row>
    <row r="2420" spans="1:11" hidden="1" x14ac:dyDescent="0.2">
      <c r="A2420" s="2" t="s">
        <v>23</v>
      </c>
      <c r="C2420" s="30"/>
      <c r="D2420" s="42"/>
      <c r="E2420" s="31"/>
      <c r="F2420" s="32" t="s">
        <v>902</v>
      </c>
      <c r="G2420" s="32" t="s">
        <v>903</v>
      </c>
      <c r="H2420" s="53"/>
      <c r="I2420" s="54">
        <v>15604</v>
      </c>
      <c r="J2420" s="53"/>
      <c r="K2420" s="54" t="str">
        <f t="shared" si="37"/>
        <v>***</v>
      </c>
    </row>
    <row r="2421" spans="1:11" x14ac:dyDescent="0.2">
      <c r="A2421" s="2" t="s">
        <v>19</v>
      </c>
      <c r="C2421" s="24" t="s">
        <v>1489</v>
      </c>
      <c r="D2421" s="40" t="s">
        <v>898</v>
      </c>
      <c r="E2421" s="25" t="s">
        <v>899</v>
      </c>
      <c r="F2421" s="26"/>
      <c r="G2421" s="26"/>
      <c r="H2421" s="49">
        <v>34682</v>
      </c>
      <c r="I2421" s="50">
        <v>40083</v>
      </c>
      <c r="J2421" s="49" t="s">
        <v>21</v>
      </c>
      <c r="K2421" s="50">
        <f t="shared" si="37"/>
        <v>1.1557291967014589</v>
      </c>
    </row>
    <row r="2422" spans="1:11" x14ac:dyDescent="0.2">
      <c r="A2422" s="2" t="s">
        <v>22</v>
      </c>
      <c r="C2422" s="27"/>
      <c r="D2422" s="41"/>
      <c r="E2422" s="28" t="s">
        <v>934</v>
      </c>
      <c r="F2422" s="29"/>
      <c r="G2422" s="29"/>
      <c r="H2422" s="51">
        <v>34682</v>
      </c>
      <c r="I2422" s="52">
        <v>40083</v>
      </c>
      <c r="J2422" s="51"/>
      <c r="K2422" s="52">
        <f t="shared" si="37"/>
        <v>1.1557291967014589</v>
      </c>
    </row>
    <row r="2423" spans="1:11" x14ac:dyDescent="0.2">
      <c r="A2423" s="2" t="s">
        <v>23</v>
      </c>
      <c r="C2423" s="30"/>
      <c r="D2423" s="42"/>
      <c r="E2423" s="31" t="s">
        <v>901</v>
      </c>
      <c r="F2423" s="32"/>
      <c r="G2423" s="32"/>
      <c r="H2423" s="53">
        <v>34682</v>
      </c>
      <c r="I2423" s="54">
        <v>40083</v>
      </c>
      <c r="J2423" s="53"/>
      <c r="K2423" s="54">
        <f t="shared" si="37"/>
        <v>1.1557291967014589</v>
      </c>
    </row>
    <row r="2424" spans="1:11" hidden="1" x14ac:dyDescent="0.2">
      <c r="A2424" s="2" t="s">
        <v>23</v>
      </c>
      <c r="C2424" s="30"/>
      <c r="D2424" s="42"/>
      <c r="E2424" s="31"/>
      <c r="F2424" s="32" t="s">
        <v>902</v>
      </c>
      <c r="G2424" s="32" t="s">
        <v>903</v>
      </c>
      <c r="H2424" s="53"/>
      <c r="I2424" s="54">
        <v>40083</v>
      </c>
      <c r="J2424" s="53"/>
      <c r="K2424" s="54" t="str">
        <f t="shared" si="37"/>
        <v>***</v>
      </c>
    </row>
    <row r="2425" spans="1:11" x14ac:dyDescent="0.2">
      <c r="A2425" s="2" t="s">
        <v>19</v>
      </c>
      <c r="C2425" s="24" t="s">
        <v>1490</v>
      </c>
      <c r="D2425" s="40" t="s">
        <v>898</v>
      </c>
      <c r="E2425" s="25" t="s">
        <v>899</v>
      </c>
      <c r="F2425" s="26"/>
      <c r="G2425" s="26"/>
      <c r="H2425" s="49">
        <v>29587</v>
      </c>
      <c r="I2425" s="50">
        <v>34173</v>
      </c>
      <c r="J2425" s="49" t="s">
        <v>21</v>
      </c>
      <c r="K2425" s="50">
        <f t="shared" si="37"/>
        <v>1.1550005069794167</v>
      </c>
    </row>
    <row r="2426" spans="1:11" x14ac:dyDescent="0.2">
      <c r="A2426" s="2" t="s">
        <v>22</v>
      </c>
      <c r="C2426" s="27"/>
      <c r="D2426" s="41"/>
      <c r="E2426" s="28" t="s">
        <v>934</v>
      </c>
      <c r="F2426" s="29"/>
      <c r="G2426" s="29"/>
      <c r="H2426" s="51">
        <v>29587</v>
      </c>
      <c r="I2426" s="52">
        <v>34173</v>
      </c>
      <c r="J2426" s="51"/>
      <c r="K2426" s="52">
        <f t="shared" si="37"/>
        <v>1.1550005069794167</v>
      </c>
    </row>
    <row r="2427" spans="1:11" x14ac:dyDescent="0.2">
      <c r="A2427" s="2" t="s">
        <v>23</v>
      </c>
      <c r="C2427" s="30"/>
      <c r="D2427" s="42"/>
      <c r="E2427" s="31" t="s">
        <v>901</v>
      </c>
      <c r="F2427" s="32"/>
      <c r="G2427" s="32"/>
      <c r="H2427" s="53">
        <v>29587</v>
      </c>
      <c r="I2427" s="54">
        <v>34173</v>
      </c>
      <c r="J2427" s="53"/>
      <c r="K2427" s="54">
        <f t="shared" si="37"/>
        <v>1.1550005069794167</v>
      </c>
    </row>
    <row r="2428" spans="1:11" hidden="1" x14ac:dyDescent="0.2">
      <c r="A2428" s="2" t="s">
        <v>23</v>
      </c>
      <c r="C2428" s="30"/>
      <c r="D2428" s="42"/>
      <c r="E2428" s="31"/>
      <c r="F2428" s="32" t="s">
        <v>902</v>
      </c>
      <c r="G2428" s="32" t="s">
        <v>903</v>
      </c>
      <c r="H2428" s="53"/>
      <c r="I2428" s="54">
        <v>34173</v>
      </c>
      <c r="J2428" s="53"/>
      <c r="K2428" s="54" t="str">
        <f t="shared" si="37"/>
        <v>***</v>
      </c>
    </row>
    <row r="2429" spans="1:11" x14ac:dyDescent="0.2">
      <c r="A2429" s="2" t="s">
        <v>19</v>
      </c>
      <c r="C2429" s="24" t="s">
        <v>1491</v>
      </c>
      <c r="D2429" s="40" t="s">
        <v>898</v>
      </c>
      <c r="E2429" s="25" t="s">
        <v>899</v>
      </c>
      <c r="F2429" s="26"/>
      <c r="G2429" s="26"/>
      <c r="H2429" s="49">
        <v>31249</v>
      </c>
      <c r="I2429" s="50">
        <v>40118</v>
      </c>
      <c r="J2429" s="49" t="s">
        <v>21</v>
      </c>
      <c r="K2429" s="50">
        <f t="shared" si="37"/>
        <v>1.2838170821466286</v>
      </c>
    </row>
    <row r="2430" spans="1:11" x14ac:dyDescent="0.2">
      <c r="A2430" s="2" t="s">
        <v>22</v>
      </c>
      <c r="C2430" s="27"/>
      <c r="D2430" s="41"/>
      <c r="E2430" s="28" t="s">
        <v>934</v>
      </c>
      <c r="F2430" s="29"/>
      <c r="G2430" s="29"/>
      <c r="H2430" s="51">
        <v>31249</v>
      </c>
      <c r="I2430" s="52">
        <v>40118</v>
      </c>
      <c r="J2430" s="51"/>
      <c r="K2430" s="52">
        <f t="shared" si="37"/>
        <v>1.2838170821466286</v>
      </c>
    </row>
    <row r="2431" spans="1:11" x14ac:dyDescent="0.2">
      <c r="A2431" s="2" t="s">
        <v>23</v>
      </c>
      <c r="C2431" s="30"/>
      <c r="D2431" s="42"/>
      <c r="E2431" s="31" t="s">
        <v>901</v>
      </c>
      <c r="F2431" s="32"/>
      <c r="G2431" s="32"/>
      <c r="H2431" s="53">
        <v>31249</v>
      </c>
      <c r="I2431" s="54">
        <v>40118</v>
      </c>
      <c r="J2431" s="53"/>
      <c r="K2431" s="54">
        <f t="shared" si="37"/>
        <v>1.2838170821466286</v>
      </c>
    </row>
    <row r="2432" spans="1:11" hidden="1" x14ac:dyDescent="0.2">
      <c r="A2432" s="2" t="s">
        <v>23</v>
      </c>
      <c r="C2432" s="30"/>
      <c r="D2432" s="42"/>
      <c r="E2432" s="31"/>
      <c r="F2432" s="32" t="s">
        <v>902</v>
      </c>
      <c r="G2432" s="32" t="s">
        <v>903</v>
      </c>
      <c r="H2432" s="53"/>
      <c r="I2432" s="54">
        <v>40118</v>
      </c>
      <c r="J2432" s="53"/>
      <c r="K2432" s="54" t="str">
        <f t="shared" si="37"/>
        <v>***</v>
      </c>
    </row>
    <row r="2433" spans="1:11" x14ac:dyDescent="0.2">
      <c r="A2433" s="2" t="s">
        <v>19</v>
      </c>
      <c r="C2433" s="24" t="s">
        <v>1492</v>
      </c>
      <c r="D2433" s="40" t="s">
        <v>898</v>
      </c>
      <c r="E2433" s="25" t="s">
        <v>899</v>
      </c>
      <c r="F2433" s="26"/>
      <c r="G2433" s="26"/>
      <c r="H2433" s="49">
        <v>32936</v>
      </c>
      <c r="I2433" s="50">
        <v>39249</v>
      </c>
      <c r="J2433" s="49" t="s">
        <v>21</v>
      </c>
      <c r="K2433" s="50">
        <f t="shared" si="37"/>
        <v>1.1916747631770708</v>
      </c>
    </row>
    <row r="2434" spans="1:11" x14ac:dyDescent="0.2">
      <c r="A2434" s="2" t="s">
        <v>22</v>
      </c>
      <c r="C2434" s="27"/>
      <c r="D2434" s="41"/>
      <c r="E2434" s="28" t="s">
        <v>934</v>
      </c>
      <c r="F2434" s="29"/>
      <c r="G2434" s="29"/>
      <c r="H2434" s="51">
        <v>32936</v>
      </c>
      <c r="I2434" s="52">
        <v>39249</v>
      </c>
      <c r="J2434" s="51"/>
      <c r="K2434" s="52">
        <f t="shared" si="37"/>
        <v>1.1916747631770708</v>
      </c>
    </row>
    <row r="2435" spans="1:11" x14ac:dyDescent="0.2">
      <c r="A2435" s="2" t="s">
        <v>23</v>
      </c>
      <c r="C2435" s="30"/>
      <c r="D2435" s="42"/>
      <c r="E2435" s="31" t="s">
        <v>901</v>
      </c>
      <c r="F2435" s="32"/>
      <c r="G2435" s="32"/>
      <c r="H2435" s="53">
        <v>32936</v>
      </c>
      <c r="I2435" s="54">
        <v>39249</v>
      </c>
      <c r="J2435" s="53"/>
      <c r="K2435" s="54">
        <f t="shared" si="37"/>
        <v>1.1916747631770708</v>
      </c>
    </row>
    <row r="2436" spans="1:11" hidden="1" x14ac:dyDescent="0.2">
      <c r="A2436" s="2" t="s">
        <v>23</v>
      </c>
      <c r="C2436" s="30"/>
      <c r="D2436" s="42"/>
      <c r="E2436" s="31"/>
      <c r="F2436" s="32" t="s">
        <v>902</v>
      </c>
      <c r="G2436" s="32" t="s">
        <v>903</v>
      </c>
      <c r="H2436" s="53"/>
      <c r="I2436" s="54">
        <v>39249</v>
      </c>
      <c r="J2436" s="53"/>
      <c r="K2436" s="54" t="str">
        <f t="shared" si="37"/>
        <v>***</v>
      </c>
    </row>
    <row r="2437" spans="1:11" x14ac:dyDescent="0.2">
      <c r="A2437" s="2" t="s">
        <v>19</v>
      </c>
      <c r="C2437" s="24" t="s">
        <v>1493</v>
      </c>
      <c r="D2437" s="40" t="s">
        <v>898</v>
      </c>
      <c r="E2437" s="25" t="s">
        <v>899</v>
      </c>
      <c r="F2437" s="26"/>
      <c r="G2437" s="26"/>
      <c r="H2437" s="49">
        <v>24464</v>
      </c>
      <c r="I2437" s="50">
        <v>28698</v>
      </c>
      <c r="J2437" s="49" t="s">
        <v>21</v>
      </c>
      <c r="K2437" s="50">
        <f t="shared" si="37"/>
        <v>1.1730706344015696</v>
      </c>
    </row>
    <row r="2438" spans="1:11" x14ac:dyDescent="0.2">
      <c r="A2438" s="2" t="s">
        <v>22</v>
      </c>
      <c r="C2438" s="27"/>
      <c r="D2438" s="41"/>
      <c r="E2438" s="28" t="s">
        <v>934</v>
      </c>
      <c r="F2438" s="29"/>
      <c r="G2438" s="29"/>
      <c r="H2438" s="51">
        <v>24464</v>
      </c>
      <c r="I2438" s="52">
        <v>28698</v>
      </c>
      <c r="J2438" s="51"/>
      <c r="K2438" s="52">
        <f t="shared" si="37"/>
        <v>1.1730706344015696</v>
      </c>
    </row>
    <row r="2439" spans="1:11" x14ac:dyDescent="0.2">
      <c r="A2439" s="2" t="s">
        <v>23</v>
      </c>
      <c r="C2439" s="30"/>
      <c r="D2439" s="42"/>
      <c r="E2439" s="31" t="s">
        <v>901</v>
      </c>
      <c r="F2439" s="32"/>
      <c r="G2439" s="32"/>
      <c r="H2439" s="53">
        <v>24464</v>
      </c>
      <c r="I2439" s="54">
        <v>28698</v>
      </c>
      <c r="J2439" s="53"/>
      <c r="K2439" s="54">
        <f t="shared" si="37"/>
        <v>1.1730706344015696</v>
      </c>
    </row>
    <row r="2440" spans="1:11" hidden="1" x14ac:dyDescent="0.2">
      <c r="A2440" s="2" t="s">
        <v>23</v>
      </c>
      <c r="C2440" s="30"/>
      <c r="D2440" s="42"/>
      <c r="E2440" s="31"/>
      <c r="F2440" s="32" t="s">
        <v>902</v>
      </c>
      <c r="G2440" s="32" t="s">
        <v>903</v>
      </c>
      <c r="H2440" s="53"/>
      <c r="I2440" s="54">
        <v>28698</v>
      </c>
      <c r="J2440" s="53"/>
      <c r="K2440" s="54" t="str">
        <f t="shared" si="37"/>
        <v>***</v>
      </c>
    </row>
    <row r="2441" spans="1:11" x14ac:dyDescent="0.2">
      <c r="A2441" s="2" t="s">
        <v>19</v>
      </c>
      <c r="C2441" s="24" t="s">
        <v>1494</v>
      </c>
      <c r="D2441" s="40" t="s">
        <v>898</v>
      </c>
      <c r="E2441" s="25" t="s">
        <v>899</v>
      </c>
      <c r="F2441" s="26"/>
      <c r="G2441" s="26"/>
      <c r="H2441" s="49">
        <v>13848</v>
      </c>
      <c r="I2441" s="50">
        <v>16566</v>
      </c>
      <c r="J2441" s="49" t="s">
        <v>21</v>
      </c>
      <c r="K2441" s="50">
        <f t="shared" si="37"/>
        <v>1.1962738301559792</v>
      </c>
    </row>
    <row r="2442" spans="1:11" x14ac:dyDescent="0.2">
      <c r="A2442" s="2" t="s">
        <v>22</v>
      </c>
      <c r="C2442" s="27"/>
      <c r="D2442" s="41"/>
      <c r="E2442" s="28" t="s">
        <v>1457</v>
      </c>
      <c r="F2442" s="29"/>
      <c r="G2442" s="29"/>
      <c r="H2442" s="51">
        <v>13848</v>
      </c>
      <c r="I2442" s="52">
        <v>16566</v>
      </c>
      <c r="J2442" s="51"/>
      <c r="K2442" s="52">
        <f t="shared" si="37"/>
        <v>1.1962738301559792</v>
      </c>
    </row>
    <row r="2443" spans="1:11" x14ac:dyDescent="0.2">
      <c r="A2443" s="2" t="s">
        <v>23</v>
      </c>
      <c r="C2443" s="30"/>
      <c r="D2443" s="42"/>
      <c r="E2443" s="31" t="s">
        <v>901</v>
      </c>
      <c r="F2443" s="32"/>
      <c r="G2443" s="32"/>
      <c r="H2443" s="53">
        <v>13848</v>
      </c>
      <c r="I2443" s="54">
        <v>16566</v>
      </c>
      <c r="J2443" s="53"/>
      <c r="K2443" s="54">
        <f t="shared" si="37"/>
        <v>1.1962738301559792</v>
      </c>
    </row>
    <row r="2444" spans="1:11" hidden="1" x14ac:dyDescent="0.2">
      <c r="A2444" s="2" t="s">
        <v>23</v>
      </c>
      <c r="C2444" s="30"/>
      <c r="D2444" s="42"/>
      <c r="E2444" s="31"/>
      <c r="F2444" s="32" t="s">
        <v>902</v>
      </c>
      <c r="G2444" s="32" t="s">
        <v>903</v>
      </c>
      <c r="H2444" s="53"/>
      <c r="I2444" s="54">
        <v>16566</v>
      </c>
      <c r="J2444" s="53"/>
      <c r="K2444" s="54" t="str">
        <f t="shared" si="37"/>
        <v>***</v>
      </c>
    </row>
    <row r="2445" spans="1:11" x14ac:dyDescent="0.2">
      <c r="A2445" s="2" t="s">
        <v>19</v>
      </c>
      <c r="C2445" s="24" t="s">
        <v>1495</v>
      </c>
      <c r="D2445" s="40" t="s">
        <v>898</v>
      </c>
      <c r="E2445" s="25" t="s">
        <v>899</v>
      </c>
      <c r="F2445" s="26"/>
      <c r="G2445" s="26"/>
      <c r="H2445" s="49">
        <v>36662</v>
      </c>
      <c r="I2445" s="50">
        <v>45498</v>
      </c>
      <c r="J2445" s="49" t="s">
        <v>21</v>
      </c>
      <c r="K2445" s="50">
        <f t="shared" si="37"/>
        <v>1.2410124924990453</v>
      </c>
    </row>
    <row r="2446" spans="1:11" x14ac:dyDescent="0.2">
      <c r="A2446" s="2" t="s">
        <v>22</v>
      </c>
      <c r="C2446" s="27"/>
      <c r="D2446" s="41"/>
      <c r="E2446" s="28" t="s">
        <v>934</v>
      </c>
      <c r="F2446" s="29"/>
      <c r="G2446" s="29"/>
      <c r="H2446" s="51">
        <v>36662</v>
      </c>
      <c r="I2446" s="52">
        <v>45498</v>
      </c>
      <c r="J2446" s="51"/>
      <c r="K2446" s="52">
        <f t="shared" ref="K2446:K2509" si="38">IF(H2446=0,"***",I2446/H2446)</f>
        <v>1.2410124924990453</v>
      </c>
    </row>
    <row r="2447" spans="1:11" x14ac:dyDescent="0.2">
      <c r="A2447" s="2" t="s">
        <v>23</v>
      </c>
      <c r="C2447" s="30"/>
      <c r="D2447" s="42"/>
      <c r="E2447" s="31" t="s">
        <v>901</v>
      </c>
      <c r="F2447" s="32"/>
      <c r="G2447" s="32"/>
      <c r="H2447" s="53">
        <v>36662</v>
      </c>
      <c r="I2447" s="54">
        <v>45498</v>
      </c>
      <c r="J2447" s="53"/>
      <c r="K2447" s="54">
        <f t="shared" si="38"/>
        <v>1.2410124924990453</v>
      </c>
    </row>
    <row r="2448" spans="1:11" hidden="1" x14ac:dyDescent="0.2">
      <c r="A2448" s="2" t="s">
        <v>23</v>
      </c>
      <c r="C2448" s="30"/>
      <c r="D2448" s="42"/>
      <c r="E2448" s="31"/>
      <c r="F2448" s="32" t="s">
        <v>902</v>
      </c>
      <c r="G2448" s="32" t="s">
        <v>903</v>
      </c>
      <c r="H2448" s="53"/>
      <c r="I2448" s="54">
        <v>45498</v>
      </c>
      <c r="J2448" s="53"/>
      <c r="K2448" s="54" t="str">
        <f t="shared" si="38"/>
        <v>***</v>
      </c>
    </row>
    <row r="2449" spans="1:11" x14ac:dyDescent="0.2">
      <c r="A2449" s="2" t="s">
        <v>19</v>
      </c>
      <c r="C2449" s="24" t="s">
        <v>1496</v>
      </c>
      <c r="D2449" s="40" t="s">
        <v>898</v>
      </c>
      <c r="E2449" s="25" t="s">
        <v>899</v>
      </c>
      <c r="F2449" s="26"/>
      <c r="G2449" s="26"/>
      <c r="H2449" s="49">
        <v>32258</v>
      </c>
      <c r="I2449" s="50">
        <v>38453</v>
      </c>
      <c r="J2449" s="49" t="s">
        <v>21</v>
      </c>
      <c r="K2449" s="50">
        <f t="shared" si="38"/>
        <v>1.1920453840907681</v>
      </c>
    </row>
    <row r="2450" spans="1:11" x14ac:dyDescent="0.2">
      <c r="A2450" s="2" t="s">
        <v>22</v>
      </c>
      <c r="C2450" s="27"/>
      <c r="D2450" s="41"/>
      <c r="E2450" s="28" t="s">
        <v>934</v>
      </c>
      <c r="F2450" s="29"/>
      <c r="G2450" s="29"/>
      <c r="H2450" s="51">
        <v>32258</v>
      </c>
      <c r="I2450" s="52">
        <v>38453</v>
      </c>
      <c r="J2450" s="51"/>
      <c r="K2450" s="52">
        <f t="shared" si="38"/>
        <v>1.1920453840907681</v>
      </c>
    </row>
    <row r="2451" spans="1:11" x14ac:dyDescent="0.2">
      <c r="A2451" s="2" t="s">
        <v>23</v>
      </c>
      <c r="C2451" s="30"/>
      <c r="D2451" s="42"/>
      <c r="E2451" s="31" t="s">
        <v>901</v>
      </c>
      <c r="F2451" s="32"/>
      <c r="G2451" s="32"/>
      <c r="H2451" s="53">
        <v>32258</v>
      </c>
      <c r="I2451" s="54">
        <v>38453</v>
      </c>
      <c r="J2451" s="53"/>
      <c r="K2451" s="54">
        <f t="shared" si="38"/>
        <v>1.1920453840907681</v>
      </c>
    </row>
    <row r="2452" spans="1:11" hidden="1" x14ac:dyDescent="0.2">
      <c r="A2452" s="2" t="s">
        <v>23</v>
      </c>
      <c r="C2452" s="30"/>
      <c r="D2452" s="42"/>
      <c r="E2452" s="31"/>
      <c r="F2452" s="32" t="s">
        <v>902</v>
      </c>
      <c r="G2452" s="32" t="s">
        <v>903</v>
      </c>
      <c r="H2452" s="53"/>
      <c r="I2452" s="54">
        <v>38453</v>
      </c>
      <c r="J2452" s="53"/>
      <c r="K2452" s="54" t="str">
        <f t="shared" si="38"/>
        <v>***</v>
      </c>
    </row>
    <row r="2453" spans="1:11" x14ac:dyDescent="0.2">
      <c r="A2453" s="2" t="s">
        <v>19</v>
      </c>
      <c r="C2453" s="24" t="s">
        <v>1497</v>
      </c>
      <c r="D2453" s="40" t="s">
        <v>898</v>
      </c>
      <c r="E2453" s="25" t="s">
        <v>899</v>
      </c>
      <c r="F2453" s="26"/>
      <c r="G2453" s="26"/>
      <c r="H2453" s="49">
        <v>32478</v>
      </c>
      <c r="I2453" s="50">
        <v>39773</v>
      </c>
      <c r="J2453" s="49" t="s">
        <v>21</v>
      </c>
      <c r="K2453" s="50">
        <f t="shared" si="38"/>
        <v>1.2246135845803312</v>
      </c>
    </row>
    <row r="2454" spans="1:11" x14ac:dyDescent="0.2">
      <c r="A2454" s="2" t="s">
        <v>22</v>
      </c>
      <c r="C2454" s="27"/>
      <c r="D2454" s="41"/>
      <c r="E2454" s="28" t="s">
        <v>934</v>
      </c>
      <c r="F2454" s="29"/>
      <c r="G2454" s="29"/>
      <c r="H2454" s="51">
        <v>32478</v>
      </c>
      <c r="I2454" s="52">
        <v>39773</v>
      </c>
      <c r="J2454" s="51"/>
      <c r="K2454" s="52">
        <f t="shared" si="38"/>
        <v>1.2246135845803312</v>
      </c>
    </row>
    <row r="2455" spans="1:11" x14ac:dyDescent="0.2">
      <c r="A2455" s="2" t="s">
        <v>23</v>
      </c>
      <c r="C2455" s="30"/>
      <c r="D2455" s="42"/>
      <c r="E2455" s="31" t="s">
        <v>901</v>
      </c>
      <c r="F2455" s="32"/>
      <c r="G2455" s="32"/>
      <c r="H2455" s="53">
        <v>32478</v>
      </c>
      <c r="I2455" s="54">
        <v>39773</v>
      </c>
      <c r="J2455" s="53"/>
      <c r="K2455" s="54">
        <f t="shared" si="38"/>
        <v>1.2246135845803312</v>
      </c>
    </row>
    <row r="2456" spans="1:11" hidden="1" x14ac:dyDescent="0.2">
      <c r="A2456" s="2" t="s">
        <v>23</v>
      </c>
      <c r="C2456" s="30"/>
      <c r="D2456" s="42"/>
      <c r="E2456" s="31"/>
      <c r="F2456" s="32" t="s">
        <v>902</v>
      </c>
      <c r="G2456" s="32" t="s">
        <v>903</v>
      </c>
      <c r="H2456" s="53"/>
      <c r="I2456" s="54">
        <v>39773</v>
      </c>
      <c r="J2456" s="53"/>
      <c r="K2456" s="54" t="str">
        <f t="shared" si="38"/>
        <v>***</v>
      </c>
    </row>
    <row r="2457" spans="1:11" x14ac:dyDescent="0.2">
      <c r="A2457" s="2" t="s">
        <v>19</v>
      </c>
      <c r="C2457" s="24" t="s">
        <v>1498</v>
      </c>
      <c r="D2457" s="40" t="s">
        <v>905</v>
      </c>
      <c r="E2457" s="25" t="s">
        <v>906</v>
      </c>
      <c r="F2457" s="26"/>
      <c r="G2457" s="26"/>
      <c r="H2457" s="49">
        <v>32545</v>
      </c>
      <c r="I2457" s="50">
        <v>35511</v>
      </c>
      <c r="J2457" s="49" t="s">
        <v>21</v>
      </c>
      <c r="K2457" s="50">
        <f t="shared" si="38"/>
        <v>1.0911353510523889</v>
      </c>
    </row>
    <row r="2458" spans="1:11" x14ac:dyDescent="0.2">
      <c r="A2458" s="2" t="s">
        <v>22</v>
      </c>
      <c r="C2458" s="27"/>
      <c r="D2458" s="41"/>
      <c r="E2458" s="28" t="s">
        <v>984</v>
      </c>
      <c r="F2458" s="29"/>
      <c r="G2458" s="29"/>
      <c r="H2458" s="51">
        <v>32545</v>
      </c>
      <c r="I2458" s="52">
        <v>35511</v>
      </c>
      <c r="J2458" s="51"/>
      <c r="K2458" s="52">
        <f t="shared" si="38"/>
        <v>1.0911353510523889</v>
      </c>
    </row>
    <row r="2459" spans="1:11" x14ac:dyDescent="0.2">
      <c r="A2459" s="2" t="s">
        <v>23</v>
      </c>
      <c r="C2459" s="30"/>
      <c r="D2459" s="42"/>
      <c r="E2459" s="31" t="s">
        <v>29</v>
      </c>
      <c r="F2459" s="32"/>
      <c r="G2459" s="32"/>
      <c r="H2459" s="53">
        <v>5103</v>
      </c>
      <c r="I2459" s="54">
        <v>5103</v>
      </c>
      <c r="J2459" s="53"/>
      <c r="K2459" s="54">
        <f t="shared" si="38"/>
        <v>1</v>
      </c>
    </row>
    <row r="2460" spans="1:11" hidden="1" x14ac:dyDescent="0.2">
      <c r="A2460" s="2" t="s">
        <v>23</v>
      </c>
      <c r="C2460" s="30"/>
      <c r="D2460" s="42"/>
      <c r="E2460" s="31"/>
      <c r="F2460" s="32" t="s">
        <v>30</v>
      </c>
      <c r="G2460" s="32" t="s">
        <v>543</v>
      </c>
      <c r="H2460" s="53"/>
      <c r="I2460" s="54">
        <v>5103</v>
      </c>
      <c r="J2460" s="53"/>
      <c r="K2460" s="54" t="str">
        <f t="shared" si="38"/>
        <v>***</v>
      </c>
    </row>
    <row r="2461" spans="1:11" x14ac:dyDescent="0.2">
      <c r="A2461" s="2" t="s">
        <v>23</v>
      </c>
      <c r="C2461" s="30"/>
      <c r="D2461" s="42"/>
      <c r="E2461" s="31" t="s">
        <v>901</v>
      </c>
      <c r="F2461" s="32"/>
      <c r="G2461" s="32"/>
      <c r="H2461" s="53">
        <v>27442</v>
      </c>
      <c r="I2461" s="54">
        <v>30408</v>
      </c>
      <c r="J2461" s="53"/>
      <c r="K2461" s="54">
        <f t="shared" si="38"/>
        <v>1.1080825012754172</v>
      </c>
    </row>
    <row r="2462" spans="1:11" hidden="1" x14ac:dyDescent="0.2">
      <c r="A2462" s="2" t="s">
        <v>23</v>
      </c>
      <c r="C2462" s="30"/>
      <c r="D2462" s="42"/>
      <c r="E2462" s="31"/>
      <c r="F2462" s="32" t="s">
        <v>902</v>
      </c>
      <c r="G2462" s="32" t="s">
        <v>543</v>
      </c>
      <c r="H2462" s="53"/>
      <c r="I2462" s="54">
        <v>30408</v>
      </c>
      <c r="J2462" s="53"/>
      <c r="K2462" s="54" t="str">
        <f t="shared" si="38"/>
        <v>***</v>
      </c>
    </row>
    <row r="2463" spans="1:11" x14ac:dyDescent="0.2">
      <c r="A2463" s="2" t="s">
        <v>19</v>
      </c>
      <c r="C2463" s="24" t="s">
        <v>1499</v>
      </c>
      <c r="D2463" s="40" t="s">
        <v>905</v>
      </c>
      <c r="E2463" s="25" t="s">
        <v>906</v>
      </c>
      <c r="F2463" s="26"/>
      <c r="G2463" s="26"/>
      <c r="H2463" s="49">
        <v>22568</v>
      </c>
      <c r="I2463" s="50">
        <v>25719</v>
      </c>
      <c r="J2463" s="49" t="s">
        <v>21</v>
      </c>
      <c r="K2463" s="50">
        <f t="shared" si="38"/>
        <v>1.1396224742998937</v>
      </c>
    </row>
    <row r="2464" spans="1:11" x14ac:dyDescent="0.2">
      <c r="A2464" s="2" t="s">
        <v>22</v>
      </c>
      <c r="C2464" s="27"/>
      <c r="D2464" s="41"/>
      <c r="E2464" s="28" t="s">
        <v>984</v>
      </c>
      <c r="F2464" s="29"/>
      <c r="G2464" s="29"/>
      <c r="H2464" s="51">
        <v>22568</v>
      </c>
      <c r="I2464" s="52">
        <v>25719</v>
      </c>
      <c r="J2464" s="51"/>
      <c r="K2464" s="52">
        <f t="shared" si="38"/>
        <v>1.1396224742998937</v>
      </c>
    </row>
    <row r="2465" spans="1:11" x14ac:dyDescent="0.2">
      <c r="A2465" s="2" t="s">
        <v>23</v>
      </c>
      <c r="C2465" s="30"/>
      <c r="D2465" s="42"/>
      <c r="E2465" s="31" t="s">
        <v>29</v>
      </c>
      <c r="F2465" s="32"/>
      <c r="G2465" s="32"/>
      <c r="H2465" s="53">
        <v>3064</v>
      </c>
      <c r="I2465" s="54">
        <v>3064</v>
      </c>
      <c r="J2465" s="53"/>
      <c r="K2465" s="54">
        <f t="shared" si="38"/>
        <v>1</v>
      </c>
    </row>
    <row r="2466" spans="1:11" hidden="1" x14ac:dyDescent="0.2">
      <c r="A2466" s="2" t="s">
        <v>23</v>
      </c>
      <c r="C2466" s="30"/>
      <c r="D2466" s="42"/>
      <c r="E2466" s="31"/>
      <c r="F2466" s="32" t="s">
        <v>30</v>
      </c>
      <c r="G2466" s="32" t="s">
        <v>543</v>
      </c>
      <c r="H2466" s="53"/>
      <c r="I2466" s="54">
        <v>3064</v>
      </c>
      <c r="J2466" s="53"/>
      <c r="K2466" s="54" t="str">
        <f t="shared" si="38"/>
        <v>***</v>
      </c>
    </row>
    <row r="2467" spans="1:11" x14ac:dyDescent="0.2">
      <c r="A2467" s="2" t="s">
        <v>23</v>
      </c>
      <c r="C2467" s="30"/>
      <c r="D2467" s="42"/>
      <c r="E2467" s="31" t="s">
        <v>901</v>
      </c>
      <c r="F2467" s="32"/>
      <c r="G2467" s="32"/>
      <c r="H2467" s="53">
        <v>19504</v>
      </c>
      <c r="I2467" s="54">
        <v>22655</v>
      </c>
      <c r="J2467" s="53"/>
      <c r="K2467" s="54">
        <f t="shared" si="38"/>
        <v>1.1615566037735849</v>
      </c>
    </row>
    <row r="2468" spans="1:11" hidden="1" x14ac:dyDescent="0.2">
      <c r="A2468" s="2" t="s">
        <v>23</v>
      </c>
      <c r="C2468" s="30"/>
      <c r="D2468" s="42"/>
      <c r="E2468" s="31"/>
      <c r="F2468" s="32" t="s">
        <v>902</v>
      </c>
      <c r="G2468" s="32" t="s">
        <v>543</v>
      </c>
      <c r="H2468" s="53"/>
      <c r="I2468" s="54">
        <v>22655</v>
      </c>
      <c r="J2468" s="53"/>
      <c r="K2468" s="54" t="str">
        <f t="shared" si="38"/>
        <v>***</v>
      </c>
    </row>
    <row r="2469" spans="1:11" x14ac:dyDescent="0.2">
      <c r="A2469" s="2" t="s">
        <v>19</v>
      </c>
      <c r="C2469" s="24" t="s">
        <v>1500</v>
      </c>
      <c r="D2469" s="40" t="s">
        <v>898</v>
      </c>
      <c r="E2469" s="25" t="s">
        <v>899</v>
      </c>
      <c r="F2469" s="26"/>
      <c r="G2469" s="26"/>
      <c r="H2469" s="49">
        <v>37799</v>
      </c>
      <c r="I2469" s="50">
        <v>44981</v>
      </c>
      <c r="J2469" s="49" t="s">
        <v>21</v>
      </c>
      <c r="K2469" s="50">
        <f t="shared" si="38"/>
        <v>1.1900050265880049</v>
      </c>
    </row>
    <row r="2470" spans="1:11" x14ac:dyDescent="0.2">
      <c r="A2470" s="2" t="s">
        <v>22</v>
      </c>
      <c r="C2470" s="27"/>
      <c r="D2470" s="41"/>
      <c r="E2470" s="28" t="s">
        <v>934</v>
      </c>
      <c r="F2470" s="29"/>
      <c r="G2470" s="29"/>
      <c r="H2470" s="51">
        <v>37799</v>
      </c>
      <c r="I2470" s="52">
        <v>44981</v>
      </c>
      <c r="J2470" s="51"/>
      <c r="K2470" s="52">
        <f t="shared" si="38"/>
        <v>1.1900050265880049</v>
      </c>
    </row>
    <row r="2471" spans="1:11" x14ac:dyDescent="0.2">
      <c r="A2471" s="2" t="s">
        <v>23</v>
      </c>
      <c r="C2471" s="30"/>
      <c r="D2471" s="42"/>
      <c r="E2471" s="31" t="s">
        <v>901</v>
      </c>
      <c r="F2471" s="32"/>
      <c r="G2471" s="32"/>
      <c r="H2471" s="53">
        <v>37799</v>
      </c>
      <c r="I2471" s="54">
        <v>44981</v>
      </c>
      <c r="J2471" s="53"/>
      <c r="K2471" s="54">
        <f t="shared" si="38"/>
        <v>1.1900050265880049</v>
      </c>
    </row>
    <row r="2472" spans="1:11" hidden="1" x14ac:dyDescent="0.2">
      <c r="A2472" s="2" t="s">
        <v>23</v>
      </c>
      <c r="C2472" s="30"/>
      <c r="D2472" s="42"/>
      <c r="E2472" s="31"/>
      <c r="F2472" s="32" t="s">
        <v>902</v>
      </c>
      <c r="G2472" s="32" t="s">
        <v>903</v>
      </c>
      <c r="H2472" s="53"/>
      <c r="I2472" s="54">
        <v>44981</v>
      </c>
      <c r="J2472" s="53"/>
      <c r="K2472" s="54" t="str">
        <f t="shared" si="38"/>
        <v>***</v>
      </c>
    </row>
    <row r="2473" spans="1:11" x14ac:dyDescent="0.2">
      <c r="A2473" s="2" t="s">
        <v>19</v>
      </c>
      <c r="C2473" s="24" t="s">
        <v>1501</v>
      </c>
      <c r="D2473" s="40" t="s">
        <v>898</v>
      </c>
      <c r="E2473" s="25" t="s">
        <v>899</v>
      </c>
      <c r="F2473" s="26"/>
      <c r="G2473" s="26"/>
      <c r="H2473" s="49">
        <v>43470</v>
      </c>
      <c r="I2473" s="50">
        <v>51633</v>
      </c>
      <c r="J2473" s="49" t="s">
        <v>21</v>
      </c>
      <c r="K2473" s="50">
        <f t="shared" si="38"/>
        <v>1.187784679089027</v>
      </c>
    </row>
    <row r="2474" spans="1:11" x14ac:dyDescent="0.2">
      <c r="A2474" s="2" t="s">
        <v>22</v>
      </c>
      <c r="C2474" s="27"/>
      <c r="D2474" s="41"/>
      <c r="E2474" s="28" t="s">
        <v>934</v>
      </c>
      <c r="F2474" s="29"/>
      <c r="G2474" s="29"/>
      <c r="H2474" s="51">
        <v>43470</v>
      </c>
      <c r="I2474" s="52">
        <v>51633</v>
      </c>
      <c r="J2474" s="51"/>
      <c r="K2474" s="52">
        <f t="shared" si="38"/>
        <v>1.187784679089027</v>
      </c>
    </row>
    <row r="2475" spans="1:11" x14ac:dyDescent="0.2">
      <c r="A2475" s="2" t="s">
        <v>23</v>
      </c>
      <c r="C2475" s="30"/>
      <c r="D2475" s="42"/>
      <c r="E2475" s="31" t="s">
        <v>901</v>
      </c>
      <c r="F2475" s="32"/>
      <c r="G2475" s="32"/>
      <c r="H2475" s="53">
        <v>43470</v>
      </c>
      <c r="I2475" s="54">
        <v>51633</v>
      </c>
      <c r="J2475" s="53"/>
      <c r="K2475" s="54">
        <f t="shared" si="38"/>
        <v>1.187784679089027</v>
      </c>
    </row>
    <row r="2476" spans="1:11" hidden="1" x14ac:dyDescent="0.2">
      <c r="A2476" s="2" t="s">
        <v>23</v>
      </c>
      <c r="C2476" s="30"/>
      <c r="D2476" s="42"/>
      <c r="E2476" s="31"/>
      <c r="F2476" s="32" t="s">
        <v>902</v>
      </c>
      <c r="G2476" s="32" t="s">
        <v>903</v>
      </c>
      <c r="H2476" s="53"/>
      <c r="I2476" s="54">
        <v>51633</v>
      </c>
      <c r="J2476" s="53"/>
      <c r="K2476" s="54" t="str">
        <f t="shared" si="38"/>
        <v>***</v>
      </c>
    </row>
    <row r="2477" spans="1:11" x14ac:dyDescent="0.2">
      <c r="A2477" s="2" t="s">
        <v>19</v>
      </c>
      <c r="C2477" s="24" t="s">
        <v>1502</v>
      </c>
      <c r="D2477" s="40" t="s">
        <v>905</v>
      </c>
      <c r="E2477" s="25" t="s">
        <v>906</v>
      </c>
      <c r="F2477" s="26"/>
      <c r="G2477" s="26"/>
      <c r="H2477" s="49">
        <v>8674</v>
      </c>
      <c r="I2477" s="50">
        <v>9091</v>
      </c>
      <c r="J2477" s="49" t="s">
        <v>21</v>
      </c>
      <c r="K2477" s="50">
        <f t="shared" si="38"/>
        <v>1.0480747060179847</v>
      </c>
    </row>
    <row r="2478" spans="1:11" x14ac:dyDescent="0.2">
      <c r="A2478" s="2" t="s">
        <v>22</v>
      </c>
      <c r="C2478" s="27"/>
      <c r="D2478" s="41"/>
      <c r="E2478" s="28" t="s">
        <v>984</v>
      </c>
      <c r="F2478" s="29"/>
      <c r="G2478" s="29"/>
      <c r="H2478" s="51">
        <v>8674</v>
      </c>
      <c r="I2478" s="52">
        <v>9091</v>
      </c>
      <c r="J2478" s="51"/>
      <c r="K2478" s="52">
        <f t="shared" si="38"/>
        <v>1.0480747060179847</v>
      </c>
    </row>
    <row r="2479" spans="1:11" x14ac:dyDescent="0.2">
      <c r="A2479" s="2" t="s">
        <v>23</v>
      </c>
      <c r="C2479" s="30"/>
      <c r="D2479" s="42"/>
      <c r="E2479" s="31" t="s">
        <v>29</v>
      </c>
      <c r="F2479" s="32"/>
      <c r="G2479" s="32"/>
      <c r="H2479" s="53">
        <v>1135</v>
      </c>
      <c r="I2479" s="54">
        <v>1135</v>
      </c>
      <c r="J2479" s="53"/>
      <c r="K2479" s="54">
        <f t="shared" si="38"/>
        <v>1</v>
      </c>
    </row>
    <row r="2480" spans="1:11" hidden="1" x14ac:dyDescent="0.2">
      <c r="A2480" s="2" t="s">
        <v>23</v>
      </c>
      <c r="C2480" s="30"/>
      <c r="D2480" s="42"/>
      <c r="E2480" s="31"/>
      <c r="F2480" s="32" t="s">
        <v>30</v>
      </c>
      <c r="G2480" s="32" t="s">
        <v>543</v>
      </c>
      <c r="H2480" s="53"/>
      <c r="I2480" s="54">
        <v>1135</v>
      </c>
      <c r="J2480" s="53"/>
      <c r="K2480" s="54" t="str">
        <f t="shared" si="38"/>
        <v>***</v>
      </c>
    </row>
    <row r="2481" spans="1:11" x14ac:dyDescent="0.2">
      <c r="A2481" s="2" t="s">
        <v>23</v>
      </c>
      <c r="C2481" s="30"/>
      <c r="D2481" s="42"/>
      <c r="E2481" s="31" t="s">
        <v>901</v>
      </c>
      <c r="F2481" s="32"/>
      <c r="G2481" s="32"/>
      <c r="H2481" s="53">
        <v>7539</v>
      </c>
      <c r="I2481" s="54">
        <v>7956</v>
      </c>
      <c r="J2481" s="53"/>
      <c r="K2481" s="54">
        <f t="shared" si="38"/>
        <v>1.0553123756466374</v>
      </c>
    </row>
    <row r="2482" spans="1:11" hidden="1" x14ac:dyDescent="0.2">
      <c r="A2482" s="2" t="s">
        <v>23</v>
      </c>
      <c r="C2482" s="30"/>
      <c r="D2482" s="42"/>
      <c r="E2482" s="31"/>
      <c r="F2482" s="32" t="s">
        <v>902</v>
      </c>
      <c r="G2482" s="32" t="s">
        <v>543</v>
      </c>
      <c r="H2482" s="53"/>
      <c r="I2482" s="54">
        <v>7956</v>
      </c>
      <c r="J2482" s="53"/>
      <c r="K2482" s="54" t="str">
        <f t="shared" si="38"/>
        <v>***</v>
      </c>
    </row>
    <row r="2483" spans="1:11" x14ac:dyDescent="0.2">
      <c r="A2483" s="2" t="s">
        <v>19</v>
      </c>
      <c r="C2483" s="24" t="s">
        <v>1503</v>
      </c>
      <c r="D2483" s="40" t="s">
        <v>898</v>
      </c>
      <c r="E2483" s="25" t="s">
        <v>899</v>
      </c>
      <c r="F2483" s="26"/>
      <c r="G2483" s="26"/>
      <c r="H2483" s="49">
        <v>15801</v>
      </c>
      <c r="I2483" s="50">
        <v>18179</v>
      </c>
      <c r="J2483" s="49" t="s">
        <v>21</v>
      </c>
      <c r="K2483" s="50">
        <f t="shared" si="38"/>
        <v>1.1504968039997467</v>
      </c>
    </row>
    <row r="2484" spans="1:11" x14ac:dyDescent="0.2">
      <c r="A2484" s="2" t="s">
        <v>22</v>
      </c>
      <c r="C2484" s="27"/>
      <c r="D2484" s="41"/>
      <c r="E2484" s="28" t="s">
        <v>934</v>
      </c>
      <c r="F2484" s="29"/>
      <c r="G2484" s="29"/>
      <c r="H2484" s="51">
        <v>15801</v>
      </c>
      <c r="I2484" s="52">
        <v>18179</v>
      </c>
      <c r="J2484" s="51"/>
      <c r="K2484" s="52">
        <f t="shared" si="38"/>
        <v>1.1504968039997467</v>
      </c>
    </row>
    <row r="2485" spans="1:11" x14ac:dyDescent="0.2">
      <c r="A2485" s="2" t="s">
        <v>23</v>
      </c>
      <c r="C2485" s="30"/>
      <c r="D2485" s="42"/>
      <c r="E2485" s="31" t="s">
        <v>901</v>
      </c>
      <c r="F2485" s="32"/>
      <c r="G2485" s="32"/>
      <c r="H2485" s="53">
        <v>15801</v>
      </c>
      <c r="I2485" s="54">
        <v>18179</v>
      </c>
      <c r="J2485" s="53"/>
      <c r="K2485" s="54">
        <f t="shared" si="38"/>
        <v>1.1504968039997467</v>
      </c>
    </row>
    <row r="2486" spans="1:11" hidden="1" x14ac:dyDescent="0.2">
      <c r="A2486" s="2" t="s">
        <v>23</v>
      </c>
      <c r="C2486" s="30"/>
      <c r="D2486" s="42"/>
      <c r="E2486" s="31"/>
      <c r="F2486" s="32" t="s">
        <v>902</v>
      </c>
      <c r="G2486" s="32" t="s">
        <v>903</v>
      </c>
      <c r="H2486" s="53"/>
      <c r="I2486" s="54">
        <v>18179</v>
      </c>
      <c r="J2486" s="53"/>
      <c r="K2486" s="54" t="str">
        <f t="shared" si="38"/>
        <v>***</v>
      </c>
    </row>
    <row r="2487" spans="1:11" x14ac:dyDescent="0.2">
      <c r="A2487" s="2" t="s">
        <v>19</v>
      </c>
      <c r="C2487" s="24" t="s">
        <v>1504</v>
      </c>
      <c r="D2487" s="40" t="s">
        <v>898</v>
      </c>
      <c r="E2487" s="25" t="s">
        <v>899</v>
      </c>
      <c r="F2487" s="26"/>
      <c r="G2487" s="26"/>
      <c r="H2487" s="49">
        <v>29677</v>
      </c>
      <c r="I2487" s="50">
        <v>34666</v>
      </c>
      <c r="J2487" s="49" t="s">
        <v>21</v>
      </c>
      <c r="K2487" s="50">
        <f t="shared" si="38"/>
        <v>1.1681099841628197</v>
      </c>
    </row>
    <row r="2488" spans="1:11" x14ac:dyDescent="0.2">
      <c r="A2488" s="2" t="s">
        <v>22</v>
      </c>
      <c r="C2488" s="27"/>
      <c r="D2488" s="41"/>
      <c r="E2488" s="28" t="s">
        <v>934</v>
      </c>
      <c r="F2488" s="29"/>
      <c r="G2488" s="29"/>
      <c r="H2488" s="51">
        <v>29677</v>
      </c>
      <c r="I2488" s="52">
        <v>34666</v>
      </c>
      <c r="J2488" s="51"/>
      <c r="K2488" s="52">
        <f t="shared" si="38"/>
        <v>1.1681099841628197</v>
      </c>
    </row>
    <row r="2489" spans="1:11" x14ac:dyDescent="0.2">
      <c r="A2489" s="2" t="s">
        <v>23</v>
      </c>
      <c r="C2489" s="30"/>
      <c r="D2489" s="42"/>
      <c r="E2489" s="31" t="s">
        <v>901</v>
      </c>
      <c r="F2489" s="32"/>
      <c r="G2489" s="32"/>
      <c r="H2489" s="53">
        <v>29677</v>
      </c>
      <c r="I2489" s="54">
        <v>34666</v>
      </c>
      <c r="J2489" s="53"/>
      <c r="K2489" s="54">
        <f t="shared" si="38"/>
        <v>1.1681099841628197</v>
      </c>
    </row>
    <row r="2490" spans="1:11" hidden="1" x14ac:dyDescent="0.2">
      <c r="A2490" s="2" t="s">
        <v>23</v>
      </c>
      <c r="C2490" s="30"/>
      <c r="D2490" s="42"/>
      <c r="E2490" s="31"/>
      <c r="F2490" s="32" t="s">
        <v>902</v>
      </c>
      <c r="G2490" s="32" t="s">
        <v>903</v>
      </c>
      <c r="H2490" s="53"/>
      <c r="I2490" s="54">
        <v>34666</v>
      </c>
      <c r="J2490" s="53"/>
      <c r="K2490" s="54" t="str">
        <f t="shared" si="38"/>
        <v>***</v>
      </c>
    </row>
    <row r="2491" spans="1:11" x14ac:dyDescent="0.2">
      <c r="A2491" s="2" t="s">
        <v>19</v>
      </c>
      <c r="C2491" s="24" t="s">
        <v>1505</v>
      </c>
      <c r="D2491" s="40" t="s">
        <v>898</v>
      </c>
      <c r="E2491" s="25" t="s">
        <v>899</v>
      </c>
      <c r="F2491" s="26"/>
      <c r="G2491" s="26"/>
      <c r="H2491" s="49">
        <v>34810</v>
      </c>
      <c r="I2491" s="50">
        <v>40836</v>
      </c>
      <c r="J2491" s="49" t="s">
        <v>21</v>
      </c>
      <c r="K2491" s="50">
        <f t="shared" si="38"/>
        <v>1.1731111749497272</v>
      </c>
    </row>
    <row r="2492" spans="1:11" x14ac:dyDescent="0.2">
      <c r="A2492" s="2" t="s">
        <v>22</v>
      </c>
      <c r="C2492" s="27"/>
      <c r="D2492" s="41"/>
      <c r="E2492" s="28" t="s">
        <v>934</v>
      </c>
      <c r="F2492" s="29"/>
      <c r="G2492" s="29"/>
      <c r="H2492" s="51">
        <v>34810</v>
      </c>
      <c r="I2492" s="52">
        <v>40836</v>
      </c>
      <c r="J2492" s="51"/>
      <c r="K2492" s="52">
        <f t="shared" si="38"/>
        <v>1.1731111749497272</v>
      </c>
    </row>
    <row r="2493" spans="1:11" x14ac:dyDescent="0.2">
      <c r="A2493" s="2" t="s">
        <v>23</v>
      </c>
      <c r="C2493" s="30"/>
      <c r="D2493" s="42"/>
      <c r="E2493" s="31" t="s">
        <v>901</v>
      </c>
      <c r="F2493" s="32"/>
      <c r="G2493" s="32"/>
      <c r="H2493" s="53">
        <v>34810</v>
      </c>
      <c r="I2493" s="54">
        <v>40836</v>
      </c>
      <c r="J2493" s="53"/>
      <c r="K2493" s="54">
        <f t="shared" si="38"/>
        <v>1.1731111749497272</v>
      </c>
    </row>
    <row r="2494" spans="1:11" hidden="1" x14ac:dyDescent="0.2">
      <c r="A2494" s="2" t="s">
        <v>23</v>
      </c>
      <c r="C2494" s="30"/>
      <c r="D2494" s="42"/>
      <c r="E2494" s="31"/>
      <c r="F2494" s="32" t="s">
        <v>902</v>
      </c>
      <c r="G2494" s="32" t="s">
        <v>903</v>
      </c>
      <c r="H2494" s="53"/>
      <c r="I2494" s="54">
        <v>40836</v>
      </c>
      <c r="J2494" s="53"/>
      <c r="K2494" s="54" t="str">
        <f t="shared" si="38"/>
        <v>***</v>
      </c>
    </row>
    <row r="2495" spans="1:11" x14ac:dyDescent="0.2">
      <c r="A2495" s="2" t="s">
        <v>19</v>
      </c>
      <c r="C2495" s="24" t="s">
        <v>1506</v>
      </c>
      <c r="D2495" s="40" t="s">
        <v>898</v>
      </c>
      <c r="E2495" s="25" t="s">
        <v>899</v>
      </c>
      <c r="F2495" s="26"/>
      <c r="G2495" s="26"/>
      <c r="H2495" s="49">
        <v>24127</v>
      </c>
      <c r="I2495" s="50">
        <v>27785</v>
      </c>
      <c r="J2495" s="49" t="s">
        <v>21</v>
      </c>
      <c r="K2495" s="50">
        <f t="shared" si="38"/>
        <v>1.1516143739379119</v>
      </c>
    </row>
    <row r="2496" spans="1:11" x14ac:dyDescent="0.2">
      <c r="A2496" s="2" t="s">
        <v>22</v>
      </c>
      <c r="C2496" s="27"/>
      <c r="D2496" s="41"/>
      <c r="E2496" s="28" t="s">
        <v>934</v>
      </c>
      <c r="F2496" s="29"/>
      <c r="G2496" s="29"/>
      <c r="H2496" s="51">
        <v>24127</v>
      </c>
      <c r="I2496" s="52">
        <v>27785</v>
      </c>
      <c r="J2496" s="51"/>
      <c r="K2496" s="52">
        <f t="shared" si="38"/>
        <v>1.1516143739379119</v>
      </c>
    </row>
    <row r="2497" spans="1:11" x14ac:dyDescent="0.2">
      <c r="A2497" s="2" t="s">
        <v>23</v>
      </c>
      <c r="C2497" s="30"/>
      <c r="D2497" s="42"/>
      <c r="E2497" s="31" t="s">
        <v>901</v>
      </c>
      <c r="F2497" s="32"/>
      <c r="G2497" s="32"/>
      <c r="H2497" s="53">
        <v>24127</v>
      </c>
      <c r="I2497" s="54">
        <v>27785</v>
      </c>
      <c r="J2497" s="53"/>
      <c r="K2497" s="54">
        <f t="shared" si="38"/>
        <v>1.1516143739379119</v>
      </c>
    </row>
    <row r="2498" spans="1:11" hidden="1" x14ac:dyDescent="0.2">
      <c r="A2498" s="2" t="s">
        <v>23</v>
      </c>
      <c r="C2498" s="30"/>
      <c r="D2498" s="42"/>
      <c r="E2498" s="31"/>
      <c r="F2498" s="32" t="s">
        <v>902</v>
      </c>
      <c r="G2498" s="32" t="s">
        <v>903</v>
      </c>
      <c r="H2498" s="53"/>
      <c r="I2498" s="54">
        <v>27785</v>
      </c>
      <c r="J2498" s="53"/>
      <c r="K2498" s="54" t="str">
        <f t="shared" si="38"/>
        <v>***</v>
      </c>
    </row>
    <row r="2499" spans="1:11" x14ac:dyDescent="0.2">
      <c r="A2499" s="2" t="s">
        <v>19</v>
      </c>
      <c r="C2499" s="24" t="s">
        <v>1507</v>
      </c>
      <c r="D2499" s="40" t="s">
        <v>898</v>
      </c>
      <c r="E2499" s="25" t="s">
        <v>899</v>
      </c>
      <c r="F2499" s="26"/>
      <c r="G2499" s="26"/>
      <c r="H2499" s="49">
        <v>32389</v>
      </c>
      <c r="I2499" s="50">
        <v>35826</v>
      </c>
      <c r="J2499" s="49" t="s">
        <v>21</v>
      </c>
      <c r="K2499" s="50">
        <f t="shared" si="38"/>
        <v>1.1061162740436568</v>
      </c>
    </row>
    <row r="2500" spans="1:11" x14ac:dyDescent="0.2">
      <c r="A2500" s="2" t="s">
        <v>22</v>
      </c>
      <c r="C2500" s="27"/>
      <c r="D2500" s="41"/>
      <c r="E2500" s="28" t="s">
        <v>934</v>
      </c>
      <c r="F2500" s="29"/>
      <c r="G2500" s="29"/>
      <c r="H2500" s="51">
        <v>32389</v>
      </c>
      <c r="I2500" s="52">
        <v>35826</v>
      </c>
      <c r="J2500" s="51"/>
      <c r="K2500" s="52">
        <f t="shared" si="38"/>
        <v>1.1061162740436568</v>
      </c>
    </row>
    <row r="2501" spans="1:11" x14ac:dyDescent="0.2">
      <c r="A2501" s="2" t="s">
        <v>23</v>
      </c>
      <c r="C2501" s="30"/>
      <c r="D2501" s="42"/>
      <c r="E2501" s="31" t="s">
        <v>901</v>
      </c>
      <c r="F2501" s="32"/>
      <c r="G2501" s="32"/>
      <c r="H2501" s="53">
        <v>32389</v>
      </c>
      <c r="I2501" s="54">
        <v>35826</v>
      </c>
      <c r="J2501" s="53"/>
      <c r="K2501" s="54">
        <f t="shared" si="38"/>
        <v>1.1061162740436568</v>
      </c>
    </row>
    <row r="2502" spans="1:11" hidden="1" x14ac:dyDescent="0.2">
      <c r="A2502" s="2" t="s">
        <v>23</v>
      </c>
      <c r="C2502" s="30"/>
      <c r="D2502" s="42"/>
      <c r="E2502" s="31"/>
      <c r="F2502" s="32" t="s">
        <v>902</v>
      </c>
      <c r="G2502" s="32" t="s">
        <v>903</v>
      </c>
      <c r="H2502" s="53"/>
      <c r="I2502" s="54">
        <v>35826</v>
      </c>
      <c r="J2502" s="53"/>
      <c r="K2502" s="54" t="str">
        <f t="shared" si="38"/>
        <v>***</v>
      </c>
    </row>
    <row r="2503" spans="1:11" x14ac:dyDescent="0.2">
      <c r="A2503" s="2" t="s">
        <v>19</v>
      </c>
      <c r="C2503" s="24" t="s">
        <v>1508</v>
      </c>
      <c r="D2503" s="40" t="s">
        <v>898</v>
      </c>
      <c r="E2503" s="25" t="s">
        <v>899</v>
      </c>
      <c r="F2503" s="26"/>
      <c r="G2503" s="26"/>
      <c r="H2503" s="49">
        <v>37266</v>
      </c>
      <c r="I2503" s="50">
        <v>42897</v>
      </c>
      <c r="J2503" s="49" t="s">
        <v>21</v>
      </c>
      <c r="K2503" s="50">
        <f t="shared" si="38"/>
        <v>1.1511028819835776</v>
      </c>
    </row>
    <row r="2504" spans="1:11" x14ac:dyDescent="0.2">
      <c r="A2504" s="2" t="s">
        <v>22</v>
      </c>
      <c r="C2504" s="27"/>
      <c r="D2504" s="41"/>
      <c r="E2504" s="28" t="s">
        <v>934</v>
      </c>
      <c r="F2504" s="29"/>
      <c r="G2504" s="29"/>
      <c r="H2504" s="51">
        <v>37266</v>
      </c>
      <c r="I2504" s="52">
        <v>42897</v>
      </c>
      <c r="J2504" s="51"/>
      <c r="K2504" s="52">
        <f t="shared" si="38"/>
        <v>1.1511028819835776</v>
      </c>
    </row>
    <row r="2505" spans="1:11" x14ac:dyDescent="0.2">
      <c r="A2505" s="2" t="s">
        <v>23</v>
      </c>
      <c r="C2505" s="30"/>
      <c r="D2505" s="42"/>
      <c r="E2505" s="31" t="s">
        <v>901</v>
      </c>
      <c r="F2505" s="32"/>
      <c r="G2505" s="32"/>
      <c r="H2505" s="53">
        <v>37266</v>
      </c>
      <c r="I2505" s="54">
        <v>42897</v>
      </c>
      <c r="J2505" s="53"/>
      <c r="K2505" s="54">
        <f t="shared" si="38"/>
        <v>1.1511028819835776</v>
      </c>
    </row>
    <row r="2506" spans="1:11" hidden="1" x14ac:dyDescent="0.2">
      <c r="A2506" s="2" t="s">
        <v>23</v>
      </c>
      <c r="C2506" s="30"/>
      <c r="D2506" s="42"/>
      <c r="E2506" s="31"/>
      <c r="F2506" s="32" t="s">
        <v>902</v>
      </c>
      <c r="G2506" s="32" t="s">
        <v>903</v>
      </c>
      <c r="H2506" s="53"/>
      <c r="I2506" s="54">
        <v>42897</v>
      </c>
      <c r="J2506" s="53"/>
      <c r="K2506" s="54" t="str">
        <f t="shared" si="38"/>
        <v>***</v>
      </c>
    </row>
    <row r="2507" spans="1:11" x14ac:dyDescent="0.2">
      <c r="A2507" s="2" t="s">
        <v>19</v>
      </c>
      <c r="C2507" s="24" t="s">
        <v>1509</v>
      </c>
      <c r="D2507" s="40" t="s">
        <v>898</v>
      </c>
      <c r="E2507" s="25" t="s">
        <v>899</v>
      </c>
      <c r="F2507" s="26"/>
      <c r="G2507" s="26"/>
      <c r="H2507" s="49">
        <v>44567</v>
      </c>
      <c r="I2507" s="50">
        <v>52030</v>
      </c>
      <c r="J2507" s="49" t="s">
        <v>21</v>
      </c>
      <c r="K2507" s="50">
        <f t="shared" si="38"/>
        <v>1.1674557407947586</v>
      </c>
    </row>
    <row r="2508" spans="1:11" x14ac:dyDescent="0.2">
      <c r="A2508" s="2" t="s">
        <v>22</v>
      </c>
      <c r="C2508" s="27"/>
      <c r="D2508" s="41"/>
      <c r="E2508" s="28" t="s">
        <v>934</v>
      </c>
      <c r="F2508" s="29"/>
      <c r="G2508" s="29"/>
      <c r="H2508" s="51">
        <v>44567</v>
      </c>
      <c r="I2508" s="52">
        <v>52030</v>
      </c>
      <c r="J2508" s="51"/>
      <c r="K2508" s="52">
        <f t="shared" si="38"/>
        <v>1.1674557407947586</v>
      </c>
    </row>
    <row r="2509" spans="1:11" x14ac:dyDescent="0.2">
      <c r="A2509" s="2" t="s">
        <v>23</v>
      </c>
      <c r="C2509" s="30"/>
      <c r="D2509" s="42"/>
      <c r="E2509" s="31" t="s">
        <v>901</v>
      </c>
      <c r="F2509" s="32"/>
      <c r="G2509" s="32"/>
      <c r="H2509" s="53">
        <v>44567</v>
      </c>
      <c r="I2509" s="54">
        <v>52030</v>
      </c>
      <c r="J2509" s="53"/>
      <c r="K2509" s="54">
        <f t="shared" si="38"/>
        <v>1.1674557407947586</v>
      </c>
    </row>
    <row r="2510" spans="1:11" hidden="1" x14ac:dyDescent="0.2">
      <c r="A2510" s="2" t="s">
        <v>23</v>
      </c>
      <c r="C2510" s="30"/>
      <c r="D2510" s="42"/>
      <c r="E2510" s="31"/>
      <c r="F2510" s="32" t="s">
        <v>902</v>
      </c>
      <c r="G2510" s="32" t="s">
        <v>903</v>
      </c>
      <c r="H2510" s="53"/>
      <c r="I2510" s="54">
        <v>52030</v>
      </c>
      <c r="J2510" s="53"/>
      <c r="K2510" s="54" t="str">
        <f t="shared" ref="K2510:K2573" si="39">IF(H2510=0,"***",I2510/H2510)</f>
        <v>***</v>
      </c>
    </row>
    <row r="2511" spans="1:11" x14ac:dyDescent="0.2">
      <c r="A2511" s="2" t="s">
        <v>19</v>
      </c>
      <c r="C2511" s="24" t="s">
        <v>1510</v>
      </c>
      <c r="D2511" s="40" t="s">
        <v>898</v>
      </c>
      <c r="E2511" s="25" t="s">
        <v>899</v>
      </c>
      <c r="F2511" s="26"/>
      <c r="G2511" s="26"/>
      <c r="H2511" s="49">
        <v>25156</v>
      </c>
      <c r="I2511" s="50">
        <v>31114</v>
      </c>
      <c r="J2511" s="49" t="s">
        <v>21</v>
      </c>
      <c r="K2511" s="50">
        <f t="shared" si="39"/>
        <v>1.236842105263158</v>
      </c>
    </row>
    <row r="2512" spans="1:11" x14ac:dyDescent="0.2">
      <c r="A2512" s="2" t="s">
        <v>22</v>
      </c>
      <c r="C2512" s="27"/>
      <c r="D2512" s="41"/>
      <c r="E2512" s="28" t="s">
        <v>934</v>
      </c>
      <c r="F2512" s="29"/>
      <c r="G2512" s="29"/>
      <c r="H2512" s="51">
        <v>25156</v>
      </c>
      <c r="I2512" s="52">
        <v>31114</v>
      </c>
      <c r="J2512" s="51"/>
      <c r="K2512" s="52">
        <f t="shared" si="39"/>
        <v>1.236842105263158</v>
      </c>
    </row>
    <row r="2513" spans="1:11" x14ac:dyDescent="0.2">
      <c r="A2513" s="2" t="s">
        <v>23</v>
      </c>
      <c r="C2513" s="30"/>
      <c r="D2513" s="42"/>
      <c r="E2513" s="31" t="s">
        <v>901</v>
      </c>
      <c r="F2513" s="32"/>
      <c r="G2513" s="32"/>
      <c r="H2513" s="53">
        <v>25156</v>
      </c>
      <c r="I2513" s="54">
        <v>31114</v>
      </c>
      <c r="J2513" s="53"/>
      <c r="K2513" s="54">
        <f t="shared" si="39"/>
        <v>1.236842105263158</v>
      </c>
    </row>
    <row r="2514" spans="1:11" hidden="1" x14ac:dyDescent="0.2">
      <c r="A2514" s="2" t="s">
        <v>23</v>
      </c>
      <c r="C2514" s="30"/>
      <c r="D2514" s="42"/>
      <c r="E2514" s="31"/>
      <c r="F2514" s="32" t="s">
        <v>902</v>
      </c>
      <c r="G2514" s="32" t="s">
        <v>903</v>
      </c>
      <c r="H2514" s="53"/>
      <c r="I2514" s="54">
        <v>31114</v>
      </c>
      <c r="J2514" s="53"/>
      <c r="K2514" s="54" t="str">
        <f t="shared" si="39"/>
        <v>***</v>
      </c>
    </row>
    <row r="2515" spans="1:11" x14ac:dyDescent="0.2">
      <c r="A2515" s="2" t="s">
        <v>19</v>
      </c>
      <c r="C2515" s="24" t="s">
        <v>1511</v>
      </c>
      <c r="D2515" s="40" t="s">
        <v>898</v>
      </c>
      <c r="E2515" s="25" t="s">
        <v>899</v>
      </c>
      <c r="F2515" s="26"/>
      <c r="G2515" s="26"/>
      <c r="H2515" s="49">
        <v>21673</v>
      </c>
      <c r="I2515" s="50">
        <v>27075</v>
      </c>
      <c r="J2515" s="49" t="s">
        <v>21</v>
      </c>
      <c r="K2515" s="50">
        <f t="shared" si="39"/>
        <v>1.2492502191667052</v>
      </c>
    </row>
    <row r="2516" spans="1:11" x14ac:dyDescent="0.2">
      <c r="A2516" s="2" t="s">
        <v>22</v>
      </c>
      <c r="C2516" s="27"/>
      <c r="D2516" s="41"/>
      <c r="E2516" s="28" t="s">
        <v>934</v>
      </c>
      <c r="F2516" s="29"/>
      <c r="G2516" s="29"/>
      <c r="H2516" s="51">
        <v>21673</v>
      </c>
      <c r="I2516" s="52">
        <v>27075</v>
      </c>
      <c r="J2516" s="51"/>
      <c r="K2516" s="52">
        <f t="shared" si="39"/>
        <v>1.2492502191667052</v>
      </c>
    </row>
    <row r="2517" spans="1:11" x14ac:dyDescent="0.2">
      <c r="A2517" s="2" t="s">
        <v>23</v>
      </c>
      <c r="C2517" s="30"/>
      <c r="D2517" s="42"/>
      <c r="E2517" s="31" t="s">
        <v>901</v>
      </c>
      <c r="F2517" s="32"/>
      <c r="G2517" s="32"/>
      <c r="H2517" s="53">
        <v>21673</v>
      </c>
      <c r="I2517" s="54">
        <v>27075</v>
      </c>
      <c r="J2517" s="53"/>
      <c r="K2517" s="54">
        <f t="shared" si="39"/>
        <v>1.2492502191667052</v>
      </c>
    </row>
    <row r="2518" spans="1:11" hidden="1" x14ac:dyDescent="0.2">
      <c r="A2518" s="2" t="s">
        <v>23</v>
      </c>
      <c r="C2518" s="30"/>
      <c r="D2518" s="42"/>
      <c r="E2518" s="31"/>
      <c r="F2518" s="32" t="s">
        <v>902</v>
      </c>
      <c r="G2518" s="32" t="s">
        <v>903</v>
      </c>
      <c r="H2518" s="53"/>
      <c r="I2518" s="54">
        <v>27075</v>
      </c>
      <c r="J2518" s="53"/>
      <c r="K2518" s="54" t="str">
        <f t="shared" si="39"/>
        <v>***</v>
      </c>
    </row>
    <row r="2519" spans="1:11" x14ac:dyDescent="0.2">
      <c r="A2519" s="2" t="s">
        <v>19</v>
      </c>
      <c r="C2519" s="24" t="s">
        <v>1512</v>
      </c>
      <c r="D2519" s="40" t="s">
        <v>898</v>
      </c>
      <c r="E2519" s="25" t="s">
        <v>899</v>
      </c>
      <c r="F2519" s="26"/>
      <c r="G2519" s="26"/>
      <c r="H2519" s="49">
        <v>47419</v>
      </c>
      <c r="I2519" s="50">
        <v>56772</v>
      </c>
      <c r="J2519" s="49" t="s">
        <v>21</v>
      </c>
      <c r="K2519" s="50">
        <f t="shared" si="39"/>
        <v>1.1972416120120626</v>
      </c>
    </row>
    <row r="2520" spans="1:11" x14ac:dyDescent="0.2">
      <c r="A2520" s="2" t="s">
        <v>22</v>
      </c>
      <c r="C2520" s="27"/>
      <c r="D2520" s="41"/>
      <c r="E2520" s="28" t="s">
        <v>934</v>
      </c>
      <c r="F2520" s="29"/>
      <c r="G2520" s="29"/>
      <c r="H2520" s="51">
        <v>47419</v>
      </c>
      <c r="I2520" s="52">
        <v>56772</v>
      </c>
      <c r="J2520" s="51"/>
      <c r="K2520" s="52">
        <f t="shared" si="39"/>
        <v>1.1972416120120626</v>
      </c>
    </row>
    <row r="2521" spans="1:11" x14ac:dyDescent="0.2">
      <c r="A2521" s="2" t="s">
        <v>23</v>
      </c>
      <c r="C2521" s="30"/>
      <c r="D2521" s="42"/>
      <c r="E2521" s="31" t="s">
        <v>901</v>
      </c>
      <c r="F2521" s="32"/>
      <c r="G2521" s="32"/>
      <c r="H2521" s="53">
        <v>47419</v>
      </c>
      <c r="I2521" s="54">
        <v>56772</v>
      </c>
      <c r="J2521" s="53"/>
      <c r="K2521" s="54">
        <f t="shared" si="39"/>
        <v>1.1972416120120626</v>
      </c>
    </row>
    <row r="2522" spans="1:11" hidden="1" x14ac:dyDescent="0.2">
      <c r="A2522" s="2" t="s">
        <v>23</v>
      </c>
      <c r="C2522" s="30"/>
      <c r="D2522" s="42"/>
      <c r="E2522" s="31"/>
      <c r="F2522" s="32" t="s">
        <v>902</v>
      </c>
      <c r="G2522" s="32" t="s">
        <v>903</v>
      </c>
      <c r="H2522" s="53"/>
      <c r="I2522" s="54">
        <v>56772</v>
      </c>
      <c r="J2522" s="53"/>
      <c r="K2522" s="54" t="str">
        <f t="shared" si="39"/>
        <v>***</v>
      </c>
    </row>
    <row r="2523" spans="1:11" x14ac:dyDescent="0.2">
      <c r="A2523" s="2" t="s">
        <v>19</v>
      </c>
      <c r="C2523" s="24" t="s">
        <v>1513</v>
      </c>
      <c r="D2523" s="40" t="s">
        <v>898</v>
      </c>
      <c r="E2523" s="25" t="s">
        <v>899</v>
      </c>
      <c r="F2523" s="26"/>
      <c r="G2523" s="26"/>
      <c r="H2523" s="49">
        <v>16849</v>
      </c>
      <c r="I2523" s="50">
        <v>21044</v>
      </c>
      <c r="J2523" s="49" t="s">
        <v>21</v>
      </c>
      <c r="K2523" s="50">
        <f t="shared" si="39"/>
        <v>1.2489762003679743</v>
      </c>
    </row>
    <row r="2524" spans="1:11" x14ac:dyDescent="0.2">
      <c r="A2524" s="2" t="s">
        <v>22</v>
      </c>
      <c r="C2524" s="27"/>
      <c r="D2524" s="41"/>
      <c r="E2524" s="28" t="s">
        <v>934</v>
      </c>
      <c r="F2524" s="29"/>
      <c r="G2524" s="29"/>
      <c r="H2524" s="51">
        <v>16849</v>
      </c>
      <c r="I2524" s="52">
        <v>21044</v>
      </c>
      <c r="J2524" s="51"/>
      <c r="K2524" s="52">
        <f t="shared" si="39"/>
        <v>1.2489762003679743</v>
      </c>
    </row>
    <row r="2525" spans="1:11" x14ac:dyDescent="0.2">
      <c r="A2525" s="2" t="s">
        <v>23</v>
      </c>
      <c r="C2525" s="30"/>
      <c r="D2525" s="42"/>
      <c r="E2525" s="31" t="s">
        <v>901</v>
      </c>
      <c r="F2525" s="32"/>
      <c r="G2525" s="32"/>
      <c r="H2525" s="53">
        <v>16849</v>
      </c>
      <c r="I2525" s="54">
        <v>21044</v>
      </c>
      <c r="J2525" s="53"/>
      <c r="K2525" s="54">
        <f t="shared" si="39"/>
        <v>1.2489762003679743</v>
      </c>
    </row>
    <row r="2526" spans="1:11" hidden="1" x14ac:dyDescent="0.2">
      <c r="A2526" s="2" t="s">
        <v>23</v>
      </c>
      <c r="C2526" s="30"/>
      <c r="D2526" s="42"/>
      <c r="E2526" s="31"/>
      <c r="F2526" s="32" t="s">
        <v>902</v>
      </c>
      <c r="G2526" s="32" t="s">
        <v>903</v>
      </c>
      <c r="H2526" s="53"/>
      <c r="I2526" s="54">
        <v>21044</v>
      </c>
      <c r="J2526" s="53"/>
      <c r="K2526" s="54" t="str">
        <f t="shared" si="39"/>
        <v>***</v>
      </c>
    </row>
    <row r="2527" spans="1:11" x14ac:dyDescent="0.2">
      <c r="A2527" s="2" t="s">
        <v>19</v>
      </c>
      <c r="C2527" s="24" t="s">
        <v>1514</v>
      </c>
      <c r="D2527" s="40" t="s">
        <v>898</v>
      </c>
      <c r="E2527" s="25" t="s">
        <v>899</v>
      </c>
      <c r="F2527" s="26"/>
      <c r="G2527" s="26"/>
      <c r="H2527" s="49">
        <v>35160</v>
      </c>
      <c r="I2527" s="50">
        <v>41261</v>
      </c>
      <c r="J2527" s="49" t="s">
        <v>21</v>
      </c>
      <c r="K2527" s="50">
        <f t="shared" si="39"/>
        <v>1.1735210466439134</v>
      </c>
    </row>
    <row r="2528" spans="1:11" x14ac:dyDescent="0.2">
      <c r="A2528" s="2" t="s">
        <v>22</v>
      </c>
      <c r="C2528" s="27"/>
      <c r="D2528" s="41"/>
      <c r="E2528" s="28" t="s">
        <v>934</v>
      </c>
      <c r="F2528" s="29"/>
      <c r="G2528" s="29"/>
      <c r="H2528" s="51">
        <v>35160</v>
      </c>
      <c r="I2528" s="52">
        <v>41261</v>
      </c>
      <c r="J2528" s="51"/>
      <c r="K2528" s="52">
        <f t="shared" si="39"/>
        <v>1.1735210466439134</v>
      </c>
    </row>
    <row r="2529" spans="1:11" x14ac:dyDescent="0.2">
      <c r="A2529" s="2" t="s">
        <v>23</v>
      </c>
      <c r="C2529" s="30"/>
      <c r="D2529" s="42"/>
      <c r="E2529" s="31" t="s">
        <v>901</v>
      </c>
      <c r="F2529" s="32"/>
      <c r="G2529" s="32"/>
      <c r="H2529" s="53">
        <v>35160</v>
      </c>
      <c r="I2529" s="54">
        <v>41261</v>
      </c>
      <c r="J2529" s="53"/>
      <c r="K2529" s="54">
        <f t="shared" si="39"/>
        <v>1.1735210466439134</v>
      </c>
    </row>
    <row r="2530" spans="1:11" hidden="1" x14ac:dyDescent="0.2">
      <c r="A2530" s="2" t="s">
        <v>23</v>
      </c>
      <c r="C2530" s="30"/>
      <c r="D2530" s="42"/>
      <c r="E2530" s="31"/>
      <c r="F2530" s="32" t="s">
        <v>902</v>
      </c>
      <c r="G2530" s="32" t="s">
        <v>903</v>
      </c>
      <c r="H2530" s="53"/>
      <c r="I2530" s="54">
        <v>41261</v>
      </c>
      <c r="J2530" s="53"/>
      <c r="K2530" s="54" t="str">
        <f t="shared" si="39"/>
        <v>***</v>
      </c>
    </row>
    <row r="2531" spans="1:11" x14ac:dyDescent="0.2">
      <c r="A2531" s="2" t="s">
        <v>19</v>
      </c>
      <c r="C2531" s="24" t="s">
        <v>1515</v>
      </c>
      <c r="D2531" s="40" t="s">
        <v>898</v>
      </c>
      <c r="E2531" s="25" t="s">
        <v>899</v>
      </c>
      <c r="F2531" s="26"/>
      <c r="G2531" s="26"/>
      <c r="H2531" s="49">
        <v>19109</v>
      </c>
      <c r="I2531" s="50">
        <v>20880</v>
      </c>
      <c r="J2531" s="49" t="s">
        <v>21</v>
      </c>
      <c r="K2531" s="50">
        <f t="shared" si="39"/>
        <v>1.0926788424302685</v>
      </c>
    </row>
    <row r="2532" spans="1:11" x14ac:dyDescent="0.2">
      <c r="A2532" s="2" t="s">
        <v>22</v>
      </c>
      <c r="C2532" s="27"/>
      <c r="D2532" s="41"/>
      <c r="E2532" s="28" t="s">
        <v>934</v>
      </c>
      <c r="F2532" s="29"/>
      <c r="G2532" s="29"/>
      <c r="H2532" s="51">
        <v>19109</v>
      </c>
      <c r="I2532" s="52">
        <v>20880</v>
      </c>
      <c r="J2532" s="51"/>
      <c r="K2532" s="52">
        <f t="shared" si="39"/>
        <v>1.0926788424302685</v>
      </c>
    </row>
    <row r="2533" spans="1:11" x14ac:dyDescent="0.2">
      <c r="A2533" s="2" t="s">
        <v>23</v>
      </c>
      <c r="C2533" s="30"/>
      <c r="D2533" s="42"/>
      <c r="E2533" s="31" t="s">
        <v>901</v>
      </c>
      <c r="F2533" s="32"/>
      <c r="G2533" s="32"/>
      <c r="H2533" s="53">
        <v>19109</v>
      </c>
      <c r="I2533" s="54">
        <v>20880</v>
      </c>
      <c r="J2533" s="53"/>
      <c r="K2533" s="54">
        <f t="shared" si="39"/>
        <v>1.0926788424302685</v>
      </c>
    </row>
    <row r="2534" spans="1:11" hidden="1" x14ac:dyDescent="0.2">
      <c r="A2534" s="2" t="s">
        <v>23</v>
      </c>
      <c r="C2534" s="30"/>
      <c r="D2534" s="42"/>
      <c r="E2534" s="31"/>
      <c r="F2534" s="32" t="s">
        <v>902</v>
      </c>
      <c r="G2534" s="32" t="s">
        <v>903</v>
      </c>
      <c r="H2534" s="53"/>
      <c r="I2534" s="54">
        <v>20880</v>
      </c>
      <c r="J2534" s="53"/>
      <c r="K2534" s="54" t="str">
        <f t="shared" si="39"/>
        <v>***</v>
      </c>
    </row>
    <row r="2535" spans="1:11" x14ac:dyDescent="0.2">
      <c r="A2535" s="2" t="s">
        <v>19</v>
      </c>
      <c r="C2535" s="24" t="s">
        <v>1516</v>
      </c>
      <c r="D2535" s="40" t="s">
        <v>898</v>
      </c>
      <c r="E2535" s="25" t="s">
        <v>899</v>
      </c>
      <c r="F2535" s="26"/>
      <c r="G2535" s="26"/>
      <c r="H2535" s="49">
        <v>34989</v>
      </c>
      <c r="I2535" s="50">
        <v>41498</v>
      </c>
      <c r="J2535" s="49" t="s">
        <v>21</v>
      </c>
      <c r="K2535" s="50">
        <f t="shared" si="39"/>
        <v>1.1860298951098918</v>
      </c>
    </row>
    <row r="2536" spans="1:11" x14ac:dyDescent="0.2">
      <c r="A2536" s="2" t="s">
        <v>22</v>
      </c>
      <c r="C2536" s="27"/>
      <c r="D2536" s="41"/>
      <c r="E2536" s="28" t="s">
        <v>934</v>
      </c>
      <c r="F2536" s="29"/>
      <c r="G2536" s="29"/>
      <c r="H2536" s="51">
        <v>34989</v>
      </c>
      <c r="I2536" s="52">
        <v>41498</v>
      </c>
      <c r="J2536" s="51"/>
      <c r="K2536" s="52">
        <f t="shared" si="39"/>
        <v>1.1860298951098918</v>
      </c>
    </row>
    <row r="2537" spans="1:11" x14ac:dyDescent="0.2">
      <c r="A2537" s="2" t="s">
        <v>23</v>
      </c>
      <c r="C2537" s="30"/>
      <c r="D2537" s="42"/>
      <c r="E2537" s="31" t="s">
        <v>901</v>
      </c>
      <c r="F2537" s="32"/>
      <c r="G2537" s="32"/>
      <c r="H2537" s="53">
        <v>34989</v>
      </c>
      <c r="I2537" s="54">
        <v>41498</v>
      </c>
      <c r="J2537" s="53"/>
      <c r="K2537" s="54">
        <f t="shared" si="39"/>
        <v>1.1860298951098918</v>
      </c>
    </row>
    <row r="2538" spans="1:11" hidden="1" x14ac:dyDescent="0.2">
      <c r="A2538" s="2" t="s">
        <v>23</v>
      </c>
      <c r="C2538" s="30"/>
      <c r="D2538" s="42"/>
      <c r="E2538" s="31"/>
      <c r="F2538" s="32" t="s">
        <v>902</v>
      </c>
      <c r="G2538" s="32" t="s">
        <v>903</v>
      </c>
      <c r="H2538" s="53"/>
      <c r="I2538" s="54">
        <v>41498</v>
      </c>
      <c r="J2538" s="53"/>
      <c r="K2538" s="54" t="str">
        <f t="shared" si="39"/>
        <v>***</v>
      </c>
    </row>
    <row r="2539" spans="1:11" x14ac:dyDescent="0.2">
      <c r="A2539" s="2" t="s">
        <v>19</v>
      </c>
      <c r="C2539" s="24" t="s">
        <v>1517</v>
      </c>
      <c r="D2539" s="40" t="s">
        <v>898</v>
      </c>
      <c r="E2539" s="25" t="s">
        <v>899</v>
      </c>
      <c r="F2539" s="26"/>
      <c r="G2539" s="26"/>
      <c r="H2539" s="49">
        <v>55425</v>
      </c>
      <c r="I2539" s="50">
        <v>64251</v>
      </c>
      <c r="J2539" s="49" t="s">
        <v>21</v>
      </c>
      <c r="K2539" s="50">
        <f t="shared" si="39"/>
        <v>1.1592422192151557</v>
      </c>
    </row>
    <row r="2540" spans="1:11" x14ac:dyDescent="0.2">
      <c r="A2540" s="2" t="s">
        <v>22</v>
      </c>
      <c r="C2540" s="27"/>
      <c r="D2540" s="41"/>
      <c r="E2540" s="28" t="s">
        <v>934</v>
      </c>
      <c r="F2540" s="29"/>
      <c r="G2540" s="29"/>
      <c r="H2540" s="51">
        <v>55425</v>
      </c>
      <c r="I2540" s="52">
        <v>64251</v>
      </c>
      <c r="J2540" s="51"/>
      <c r="K2540" s="52">
        <f t="shared" si="39"/>
        <v>1.1592422192151557</v>
      </c>
    </row>
    <row r="2541" spans="1:11" x14ac:dyDescent="0.2">
      <c r="A2541" s="2" t="s">
        <v>23</v>
      </c>
      <c r="C2541" s="30"/>
      <c r="D2541" s="42"/>
      <c r="E2541" s="31" t="s">
        <v>901</v>
      </c>
      <c r="F2541" s="32"/>
      <c r="G2541" s="32"/>
      <c r="H2541" s="53">
        <v>55425</v>
      </c>
      <c r="I2541" s="54">
        <v>64251</v>
      </c>
      <c r="J2541" s="53"/>
      <c r="K2541" s="54">
        <f t="shared" si="39"/>
        <v>1.1592422192151557</v>
      </c>
    </row>
    <row r="2542" spans="1:11" hidden="1" x14ac:dyDescent="0.2">
      <c r="A2542" s="2" t="s">
        <v>23</v>
      </c>
      <c r="C2542" s="30"/>
      <c r="D2542" s="42"/>
      <c r="E2542" s="31"/>
      <c r="F2542" s="32" t="s">
        <v>902</v>
      </c>
      <c r="G2542" s="32" t="s">
        <v>903</v>
      </c>
      <c r="H2542" s="53"/>
      <c r="I2542" s="54">
        <v>64251</v>
      </c>
      <c r="J2542" s="53"/>
      <c r="K2542" s="54" t="str">
        <f t="shared" si="39"/>
        <v>***</v>
      </c>
    </row>
    <row r="2543" spans="1:11" x14ac:dyDescent="0.2">
      <c r="A2543" s="2" t="s">
        <v>19</v>
      </c>
      <c r="C2543" s="24" t="s">
        <v>1518</v>
      </c>
      <c r="D2543" s="40" t="s">
        <v>898</v>
      </c>
      <c r="E2543" s="25" t="s">
        <v>899</v>
      </c>
      <c r="F2543" s="26"/>
      <c r="G2543" s="26"/>
      <c r="H2543" s="49">
        <v>32536</v>
      </c>
      <c r="I2543" s="50">
        <v>41261</v>
      </c>
      <c r="J2543" s="49" t="s">
        <v>21</v>
      </c>
      <c r="K2543" s="50">
        <f t="shared" si="39"/>
        <v>1.268164494713548</v>
      </c>
    </row>
    <row r="2544" spans="1:11" x14ac:dyDescent="0.2">
      <c r="A2544" s="2" t="s">
        <v>22</v>
      </c>
      <c r="C2544" s="27"/>
      <c r="D2544" s="41"/>
      <c r="E2544" s="28" t="s">
        <v>934</v>
      </c>
      <c r="F2544" s="29"/>
      <c r="G2544" s="29"/>
      <c r="H2544" s="51">
        <v>32536</v>
      </c>
      <c r="I2544" s="52">
        <v>41261</v>
      </c>
      <c r="J2544" s="51"/>
      <c r="K2544" s="52">
        <f t="shared" si="39"/>
        <v>1.268164494713548</v>
      </c>
    </row>
    <row r="2545" spans="1:11" x14ac:dyDescent="0.2">
      <c r="A2545" s="2" t="s">
        <v>23</v>
      </c>
      <c r="C2545" s="30"/>
      <c r="D2545" s="42"/>
      <c r="E2545" s="31" t="s">
        <v>901</v>
      </c>
      <c r="F2545" s="32"/>
      <c r="G2545" s="32"/>
      <c r="H2545" s="53">
        <v>32536</v>
      </c>
      <c r="I2545" s="54">
        <v>41261</v>
      </c>
      <c r="J2545" s="53"/>
      <c r="K2545" s="54">
        <f t="shared" si="39"/>
        <v>1.268164494713548</v>
      </c>
    </row>
    <row r="2546" spans="1:11" hidden="1" x14ac:dyDescent="0.2">
      <c r="A2546" s="2" t="s">
        <v>23</v>
      </c>
      <c r="C2546" s="30"/>
      <c r="D2546" s="42"/>
      <c r="E2546" s="31"/>
      <c r="F2546" s="32" t="s">
        <v>902</v>
      </c>
      <c r="G2546" s="32" t="s">
        <v>903</v>
      </c>
      <c r="H2546" s="53"/>
      <c r="I2546" s="54">
        <v>41261</v>
      </c>
      <c r="J2546" s="53"/>
      <c r="K2546" s="54" t="str">
        <f t="shared" si="39"/>
        <v>***</v>
      </c>
    </row>
    <row r="2547" spans="1:11" x14ac:dyDescent="0.2">
      <c r="A2547" s="2" t="s">
        <v>19</v>
      </c>
      <c r="C2547" s="24" t="s">
        <v>1519</v>
      </c>
      <c r="D2547" s="40" t="s">
        <v>898</v>
      </c>
      <c r="E2547" s="25" t="s">
        <v>899</v>
      </c>
      <c r="F2547" s="26"/>
      <c r="G2547" s="26"/>
      <c r="H2547" s="49">
        <v>22795</v>
      </c>
      <c r="I2547" s="50">
        <v>26128</v>
      </c>
      <c r="J2547" s="49" t="s">
        <v>21</v>
      </c>
      <c r="K2547" s="50">
        <f t="shared" si="39"/>
        <v>1.1462162754990128</v>
      </c>
    </row>
    <row r="2548" spans="1:11" x14ac:dyDescent="0.2">
      <c r="A2548" s="2" t="s">
        <v>22</v>
      </c>
      <c r="C2548" s="27"/>
      <c r="D2548" s="41"/>
      <c r="E2548" s="28" t="s">
        <v>934</v>
      </c>
      <c r="F2548" s="29"/>
      <c r="G2548" s="29"/>
      <c r="H2548" s="51">
        <v>22795</v>
      </c>
      <c r="I2548" s="52">
        <v>26128</v>
      </c>
      <c r="J2548" s="51"/>
      <c r="K2548" s="52">
        <f t="shared" si="39"/>
        <v>1.1462162754990128</v>
      </c>
    </row>
    <row r="2549" spans="1:11" x14ac:dyDescent="0.2">
      <c r="A2549" s="2" t="s">
        <v>23</v>
      </c>
      <c r="C2549" s="30"/>
      <c r="D2549" s="42"/>
      <c r="E2549" s="31" t="s">
        <v>901</v>
      </c>
      <c r="F2549" s="32"/>
      <c r="G2549" s="32"/>
      <c r="H2549" s="53">
        <v>22795</v>
      </c>
      <c r="I2549" s="54">
        <v>26128</v>
      </c>
      <c r="J2549" s="53"/>
      <c r="K2549" s="54">
        <f t="shared" si="39"/>
        <v>1.1462162754990128</v>
      </c>
    </row>
    <row r="2550" spans="1:11" hidden="1" x14ac:dyDescent="0.2">
      <c r="A2550" s="2" t="s">
        <v>23</v>
      </c>
      <c r="C2550" s="30"/>
      <c r="D2550" s="42"/>
      <c r="E2550" s="31"/>
      <c r="F2550" s="32" t="s">
        <v>902</v>
      </c>
      <c r="G2550" s="32" t="s">
        <v>903</v>
      </c>
      <c r="H2550" s="53"/>
      <c r="I2550" s="54">
        <v>26128</v>
      </c>
      <c r="J2550" s="53"/>
      <c r="K2550" s="54" t="str">
        <f t="shared" si="39"/>
        <v>***</v>
      </c>
    </row>
    <row r="2551" spans="1:11" x14ac:dyDescent="0.2">
      <c r="A2551" s="2" t="s">
        <v>19</v>
      </c>
      <c r="C2551" s="24" t="s">
        <v>1520</v>
      </c>
      <c r="D2551" s="40" t="s">
        <v>898</v>
      </c>
      <c r="E2551" s="25" t="s">
        <v>899</v>
      </c>
      <c r="F2551" s="26"/>
      <c r="G2551" s="26"/>
      <c r="H2551" s="49">
        <v>26659</v>
      </c>
      <c r="I2551" s="50">
        <v>30501</v>
      </c>
      <c r="J2551" s="49" t="s">
        <v>21</v>
      </c>
      <c r="K2551" s="50">
        <f t="shared" si="39"/>
        <v>1.1441164334746239</v>
      </c>
    </row>
    <row r="2552" spans="1:11" x14ac:dyDescent="0.2">
      <c r="A2552" s="2" t="s">
        <v>22</v>
      </c>
      <c r="C2552" s="27"/>
      <c r="D2552" s="41"/>
      <c r="E2552" s="28" t="s">
        <v>934</v>
      </c>
      <c r="F2552" s="29"/>
      <c r="G2552" s="29"/>
      <c r="H2552" s="51">
        <v>26659</v>
      </c>
      <c r="I2552" s="52">
        <v>30501</v>
      </c>
      <c r="J2552" s="51"/>
      <c r="K2552" s="52">
        <f t="shared" si="39"/>
        <v>1.1441164334746239</v>
      </c>
    </row>
    <row r="2553" spans="1:11" x14ac:dyDescent="0.2">
      <c r="A2553" s="2" t="s">
        <v>23</v>
      </c>
      <c r="C2553" s="30"/>
      <c r="D2553" s="42"/>
      <c r="E2553" s="31" t="s">
        <v>901</v>
      </c>
      <c r="F2553" s="32"/>
      <c r="G2553" s="32"/>
      <c r="H2553" s="53">
        <v>26659</v>
      </c>
      <c r="I2553" s="54">
        <v>30501</v>
      </c>
      <c r="J2553" s="53"/>
      <c r="K2553" s="54">
        <f t="shared" si="39"/>
        <v>1.1441164334746239</v>
      </c>
    </row>
    <row r="2554" spans="1:11" hidden="1" x14ac:dyDescent="0.2">
      <c r="A2554" s="2" t="s">
        <v>23</v>
      </c>
      <c r="C2554" s="30"/>
      <c r="D2554" s="42"/>
      <c r="E2554" s="31"/>
      <c r="F2554" s="32" t="s">
        <v>902</v>
      </c>
      <c r="G2554" s="32" t="s">
        <v>903</v>
      </c>
      <c r="H2554" s="53"/>
      <c r="I2554" s="54">
        <v>30501</v>
      </c>
      <c r="J2554" s="53"/>
      <c r="K2554" s="54" t="str">
        <f t="shared" si="39"/>
        <v>***</v>
      </c>
    </row>
    <row r="2555" spans="1:11" x14ac:dyDescent="0.2">
      <c r="A2555" s="2" t="s">
        <v>19</v>
      </c>
      <c r="C2555" s="24" t="s">
        <v>1521</v>
      </c>
      <c r="D2555" s="40" t="s">
        <v>898</v>
      </c>
      <c r="E2555" s="25" t="s">
        <v>899</v>
      </c>
      <c r="F2555" s="26"/>
      <c r="G2555" s="26"/>
      <c r="H2555" s="49">
        <v>691</v>
      </c>
      <c r="I2555" s="50">
        <v>1780</v>
      </c>
      <c r="J2555" s="49" t="s">
        <v>21</v>
      </c>
      <c r="K2555" s="50">
        <f t="shared" si="39"/>
        <v>2.5759768451519536</v>
      </c>
    </row>
    <row r="2556" spans="1:11" x14ac:dyDescent="0.2">
      <c r="A2556" s="2" t="s">
        <v>22</v>
      </c>
      <c r="C2556" s="27"/>
      <c r="D2556" s="41"/>
      <c r="E2556" s="28" t="s">
        <v>1457</v>
      </c>
      <c r="F2556" s="29"/>
      <c r="G2556" s="29"/>
      <c r="H2556" s="51">
        <v>691</v>
      </c>
      <c r="I2556" s="52">
        <v>1780</v>
      </c>
      <c r="J2556" s="51"/>
      <c r="K2556" s="52">
        <f t="shared" si="39"/>
        <v>2.5759768451519536</v>
      </c>
    </row>
    <row r="2557" spans="1:11" x14ac:dyDescent="0.2">
      <c r="A2557" s="2" t="s">
        <v>23</v>
      </c>
      <c r="C2557" s="30"/>
      <c r="D2557" s="42"/>
      <c r="E2557" s="31" t="s">
        <v>901</v>
      </c>
      <c r="F2557" s="32"/>
      <c r="G2557" s="32"/>
      <c r="H2557" s="53">
        <v>691</v>
      </c>
      <c r="I2557" s="54">
        <v>1780</v>
      </c>
      <c r="J2557" s="53"/>
      <c r="K2557" s="54">
        <f t="shared" si="39"/>
        <v>2.5759768451519536</v>
      </c>
    </row>
    <row r="2558" spans="1:11" hidden="1" x14ac:dyDescent="0.2">
      <c r="A2558" s="2" t="s">
        <v>23</v>
      </c>
      <c r="C2558" s="30"/>
      <c r="D2558" s="42"/>
      <c r="E2558" s="31"/>
      <c r="F2558" s="32" t="s">
        <v>902</v>
      </c>
      <c r="G2558" s="32" t="s">
        <v>903</v>
      </c>
      <c r="H2558" s="53"/>
      <c r="I2558" s="54">
        <v>1780</v>
      </c>
      <c r="J2558" s="53"/>
      <c r="K2558" s="54" t="str">
        <f t="shared" si="39"/>
        <v>***</v>
      </c>
    </row>
    <row r="2559" spans="1:11" x14ac:dyDescent="0.2">
      <c r="A2559" s="2" t="s">
        <v>19</v>
      </c>
      <c r="C2559" s="24" t="s">
        <v>1522</v>
      </c>
      <c r="D2559" s="40" t="s">
        <v>898</v>
      </c>
      <c r="E2559" s="25" t="s">
        <v>899</v>
      </c>
      <c r="F2559" s="26"/>
      <c r="G2559" s="26"/>
      <c r="H2559" s="49">
        <v>27754</v>
      </c>
      <c r="I2559" s="50">
        <v>34287</v>
      </c>
      <c r="J2559" s="49" t="s">
        <v>21</v>
      </c>
      <c r="K2559" s="50">
        <f t="shared" si="39"/>
        <v>1.2353894934063558</v>
      </c>
    </row>
    <row r="2560" spans="1:11" x14ac:dyDescent="0.2">
      <c r="A2560" s="2" t="s">
        <v>22</v>
      </c>
      <c r="C2560" s="27"/>
      <c r="D2560" s="41"/>
      <c r="E2560" s="28" t="s">
        <v>934</v>
      </c>
      <c r="F2560" s="29"/>
      <c r="G2560" s="29"/>
      <c r="H2560" s="51">
        <v>27754</v>
      </c>
      <c r="I2560" s="52">
        <v>34287</v>
      </c>
      <c r="J2560" s="51"/>
      <c r="K2560" s="52">
        <f t="shared" si="39"/>
        <v>1.2353894934063558</v>
      </c>
    </row>
    <row r="2561" spans="1:11" x14ac:dyDescent="0.2">
      <c r="A2561" s="2" t="s">
        <v>23</v>
      </c>
      <c r="C2561" s="30"/>
      <c r="D2561" s="42"/>
      <c r="E2561" s="31" t="s">
        <v>901</v>
      </c>
      <c r="F2561" s="32"/>
      <c r="G2561" s="32"/>
      <c r="H2561" s="53">
        <v>27754</v>
      </c>
      <c r="I2561" s="54">
        <v>34287</v>
      </c>
      <c r="J2561" s="53"/>
      <c r="K2561" s="54">
        <f t="shared" si="39"/>
        <v>1.2353894934063558</v>
      </c>
    </row>
    <row r="2562" spans="1:11" hidden="1" x14ac:dyDescent="0.2">
      <c r="A2562" s="2" t="s">
        <v>23</v>
      </c>
      <c r="C2562" s="30"/>
      <c r="D2562" s="42"/>
      <c r="E2562" s="31"/>
      <c r="F2562" s="32" t="s">
        <v>902</v>
      </c>
      <c r="G2562" s="32" t="s">
        <v>903</v>
      </c>
      <c r="H2562" s="53"/>
      <c r="I2562" s="54">
        <v>34287</v>
      </c>
      <c r="J2562" s="53"/>
      <c r="K2562" s="54" t="str">
        <f t="shared" si="39"/>
        <v>***</v>
      </c>
    </row>
    <row r="2563" spans="1:11" x14ac:dyDescent="0.2">
      <c r="A2563" s="2" t="s">
        <v>19</v>
      </c>
      <c r="C2563" s="24" t="s">
        <v>1523</v>
      </c>
      <c r="D2563" s="40" t="s">
        <v>898</v>
      </c>
      <c r="E2563" s="25" t="s">
        <v>899</v>
      </c>
      <c r="F2563" s="26"/>
      <c r="G2563" s="26"/>
      <c r="H2563" s="49">
        <v>28057</v>
      </c>
      <c r="I2563" s="50">
        <v>31886</v>
      </c>
      <c r="J2563" s="49" t="s">
        <v>21</v>
      </c>
      <c r="K2563" s="50">
        <f t="shared" si="39"/>
        <v>1.1364721816302528</v>
      </c>
    </row>
    <row r="2564" spans="1:11" x14ac:dyDescent="0.2">
      <c r="A2564" s="2" t="s">
        <v>22</v>
      </c>
      <c r="C2564" s="27"/>
      <c r="D2564" s="41"/>
      <c r="E2564" s="28" t="s">
        <v>934</v>
      </c>
      <c r="F2564" s="29"/>
      <c r="G2564" s="29"/>
      <c r="H2564" s="51">
        <v>28057</v>
      </c>
      <c r="I2564" s="52">
        <v>31886</v>
      </c>
      <c r="J2564" s="51"/>
      <c r="K2564" s="52">
        <f t="shared" si="39"/>
        <v>1.1364721816302528</v>
      </c>
    </row>
    <row r="2565" spans="1:11" x14ac:dyDescent="0.2">
      <c r="A2565" s="2" t="s">
        <v>23</v>
      </c>
      <c r="C2565" s="30"/>
      <c r="D2565" s="42"/>
      <c r="E2565" s="31" t="s">
        <v>901</v>
      </c>
      <c r="F2565" s="32"/>
      <c r="G2565" s="32"/>
      <c r="H2565" s="53">
        <v>28057</v>
      </c>
      <c r="I2565" s="54">
        <v>31886</v>
      </c>
      <c r="J2565" s="53"/>
      <c r="K2565" s="54">
        <f t="shared" si="39"/>
        <v>1.1364721816302528</v>
      </c>
    </row>
    <row r="2566" spans="1:11" hidden="1" x14ac:dyDescent="0.2">
      <c r="A2566" s="2" t="s">
        <v>23</v>
      </c>
      <c r="C2566" s="30"/>
      <c r="D2566" s="42"/>
      <c r="E2566" s="31"/>
      <c r="F2566" s="32" t="s">
        <v>902</v>
      </c>
      <c r="G2566" s="32" t="s">
        <v>903</v>
      </c>
      <c r="H2566" s="53"/>
      <c r="I2566" s="54">
        <v>31886</v>
      </c>
      <c r="J2566" s="53"/>
      <c r="K2566" s="54" t="str">
        <f t="shared" si="39"/>
        <v>***</v>
      </c>
    </row>
    <row r="2567" spans="1:11" x14ac:dyDescent="0.2">
      <c r="A2567" s="2" t="s">
        <v>19</v>
      </c>
      <c r="C2567" s="24" t="s">
        <v>1524</v>
      </c>
      <c r="D2567" s="40" t="s">
        <v>898</v>
      </c>
      <c r="E2567" s="25" t="s">
        <v>899</v>
      </c>
      <c r="F2567" s="26"/>
      <c r="G2567" s="26"/>
      <c r="H2567" s="49">
        <v>64828</v>
      </c>
      <c r="I2567" s="50">
        <v>80005</v>
      </c>
      <c r="J2567" s="49" t="s">
        <v>21</v>
      </c>
      <c r="K2567" s="50">
        <f t="shared" si="39"/>
        <v>1.2341118035416796</v>
      </c>
    </row>
    <row r="2568" spans="1:11" x14ac:dyDescent="0.2">
      <c r="A2568" s="2" t="s">
        <v>22</v>
      </c>
      <c r="C2568" s="27"/>
      <c r="D2568" s="41"/>
      <c r="E2568" s="28" t="s">
        <v>934</v>
      </c>
      <c r="F2568" s="29"/>
      <c r="G2568" s="29"/>
      <c r="H2568" s="51">
        <v>64828</v>
      </c>
      <c r="I2568" s="52">
        <v>80005</v>
      </c>
      <c r="J2568" s="51"/>
      <c r="K2568" s="52">
        <f t="shared" si="39"/>
        <v>1.2341118035416796</v>
      </c>
    </row>
    <row r="2569" spans="1:11" x14ac:dyDescent="0.2">
      <c r="A2569" s="2" t="s">
        <v>23</v>
      </c>
      <c r="C2569" s="30"/>
      <c r="D2569" s="42"/>
      <c r="E2569" s="31" t="s">
        <v>901</v>
      </c>
      <c r="F2569" s="32"/>
      <c r="G2569" s="32"/>
      <c r="H2569" s="53">
        <v>64828</v>
      </c>
      <c r="I2569" s="54">
        <v>80005</v>
      </c>
      <c r="J2569" s="53"/>
      <c r="K2569" s="54">
        <f t="shared" si="39"/>
        <v>1.2341118035416796</v>
      </c>
    </row>
    <row r="2570" spans="1:11" hidden="1" x14ac:dyDescent="0.2">
      <c r="A2570" s="2" t="s">
        <v>23</v>
      </c>
      <c r="C2570" s="30"/>
      <c r="D2570" s="42"/>
      <c r="E2570" s="31"/>
      <c r="F2570" s="32" t="s">
        <v>902</v>
      </c>
      <c r="G2570" s="32" t="s">
        <v>903</v>
      </c>
      <c r="H2570" s="53"/>
      <c r="I2570" s="54">
        <v>80005</v>
      </c>
      <c r="J2570" s="53"/>
      <c r="K2570" s="54" t="str">
        <f t="shared" si="39"/>
        <v>***</v>
      </c>
    </row>
    <row r="2571" spans="1:11" x14ac:dyDescent="0.2">
      <c r="A2571" s="2" t="s">
        <v>19</v>
      </c>
      <c r="C2571" s="24" t="s">
        <v>1525</v>
      </c>
      <c r="D2571" s="40" t="s">
        <v>898</v>
      </c>
      <c r="E2571" s="25" t="s">
        <v>899</v>
      </c>
      <c r="F2571" s="26"/>
      <c r="G2571" s="26"/>
      <c r="H2571" s="49">
        <v>32524</v>
      </c>
      <c r="I2571" s="50">
        <v>41216</v>
      </c>
      <c r="J2571" s="49" t="s">
        <v>21</v>
      </c>
      <c r="K2571" s="50">
        <f t="shared" si="39"/>
        <v>1.2672488008854998</v>
      </c>
    </row>
    <row r="2572" spans="1:11" x14ac:dyDescent="0.2">
      <c r="A2572" s="2" t="s">
        <v>22</v>
      </c>
      <c r="C2572" s="27"/>
      <c r="D2572" s="41"/>
      <c r="E2572" s="28" t="s">
        <v>934</v>
      </c>
      <c r="F2572" s="29"/>
      <c r="G2572" s="29"/>
      <c r="H2572" s="51">
        <v>32524</v>
      </c>
      <c r="I2572" s="52">
        <v>41216</v>
      </c>
      <c r="J2572" s="51"/>
      <c r="K2572" s="52">
        <f t="shared" si="39"/>
        <v>1.2672488008854998</v>
      </c>
    </row>
    <row r="2573" spans="1:11" x14ac:dyDescent="0.2">
      <c r="A2573" s="2" t="s">
        <v>23</v>
      </c>
      <c r="C2573" s="30"/>
      <c r="D2573" s="42"/>
      <c r="E2573" s="31" t="s">
        <v>901</v>
      </c>
      <c r="F2573" s="32"/>
      <c r="G2573" s="32"/>
      <c r="H2573" s="53">
        <v>32524</v>
      </c>
      <c r="I2573" s="54">
        <v>41216</v>
      </c>
      <c r="J2573" s="53"/>
      <c r="K2573" s="54">
        <f t="shared" si="39"/>
        <v>1.2672488008854998</v>
      </c>
    </row>
    <row r="2574" spans="1:11" hidden="1" x14ac:dyDescent="0.2">
      <c r="A2574" s="2" t="s">
        <v>23</v>
      </c>
      <c r="C2574" s="30"/>
      <c r="D2574" s="42"/>
      <c r="E2574" s="31"/>
      <c r="F2574" s="32" t="s">
        <v>902</v>
      </c>
      <c r="G2574" s="32" t="s">
        <v>903</v>
      </c>
      <c r="H2574" s="53"/>
      <c r="I2574" s="54">
        <v>41216</v>
      </c>
      <c r="J2574" s="53"/>
      <c r="K2574" s="54" t="str">
        <f t="shared" ref="K2574:K2637" si="40">IF(H2574=0,"***",I2574/H2574)</f>
        <v>***</v>
      </c>
    </row>
    <row r="2575" spans="1:11" x14ac:dyDescent="0.2">
      <c r="A2575" s="2" t="s">
        <v>19</v>
      </c>
      <c r="C2575" s="24" t="s">
        <v>1526</v>
      </c>
      <c r="D2575" s="40" t="s">
        <v>898</v>
      </c>
      <c r="E2575" s="25" t="s">
        <v>899</v>
      </c>
      <c r="F2575" s="26"/>
      <c r="G2575" s="26"/>
      <c r="H2575" s="49">
        <v>26958</v>
      </c>
      <c r="I2575" s="50">
        <v>31467</v>
      </c>
      <c r="J2575" s="49" t="s">
        <v>21</v>
      </c>
      <c r="K2575" s="50">
        <f t="shared" si="40"/>
        <v>1.1672601825061206</v>
      </c>
    </row>
    <row r="2576" spans="1:11" x14ac:dyDescent="0.2">
      <c r="A2576" s="2" t="s">
        <v>22</v>
      </c>
      <c r="C2576" s="27"/>
      <c r="D2576" s="41"/>
      <c r="E2576" s="28" t="s">
        <v>934</v>
      </c>
      <c r="F2576" s="29"/>
      <c r="G2576" s="29"/>
      <c r="H2576" s="51">
        <v>26958</v>
      </c>
      <c r="I2576" s="52">
        <v>31467</v>
      </c>
      <c r="J2576" s="51"/>
      <c r="K2576" s="52">
        <f t="shared" si="40"/>
        <v>1.1672601825061206</v>
      </c>
    </row>
    <row r="2577" spans="1:11" x14ac:dyDescent="0.2">
      <c r="A2577" s="2" t="s">
        <v>23</v>
      </c>
      <c r="C2577" s="30"/>
      <c r="D2577" s="42"/>
      <c r="E2577" s="31" t="s">
        <v>901</v>
      </c>
      <c r="F2577" s="32"/>
      <c r="G2577" s="32"/>
      <c r="H2577" s="53">
        <v>26958</v>
      </c>
      <c r="I2577" s="54">
        <v>31467</v>
      </c>
      <c r="J2577" s="53"/>
      <c r="K2577" s="54">
        <f t="shared" si="40"/>
        <v>1.1672601825061206</v>
      </c>
    </row>
    <row r="2578" spans="1:11" hidden="1" x14ac:dyDescent="0.2">
      <c r="A2578" s="2" t="s">
        <v>23</v>
      </c>
      <c r="C2578" s="30"/>
      <c r="D2578" s="42"/>
      <c r="E2578" s="31"/>
      <c r="F2578" s="32" t="s">
        <v>902</v>
      </c>
      <c r="G2578" s="32" t="s">
        <v>903</v>
      </c>
      <c r="H2578" s="53"/>
      <c r="I2578" s="54">
        <v>31467</v>
      </c>
      <c r="J2578" s="53"/>
      <c r="K2578" s="54" t="str">
        <f t="shared" si="40"/>
        <v>***</v>
      </c>
    </row>
    <row r="2579" spans="1:11" x14ac:dyDescent="0.2">
      <c r="A2579" s="2" t="s">
        <v>19</v>
      </c>
      <c r="C2579" s="24" t="s">
        <v>1527</v>
      </c>
      <c r="D2579" s="40" t="s">
        <v>898</v>
      </c>
      <c r="E2579" s="25" t="s">
        <v>899</v>
      </c>
      <c r="F2579" s="26"/>
      <c r="G2579" s="26"/>
      <c r="H2579" s="49">
        <v>23083</v>
      </c>
      <c r="I2579" s="50">
        <v>26420</v>
      </c>
      <c r="J2579" s="49" t="s">
        <v>21</v>
      </c>
      <c r="K2579" s="50">
        <f t="shared" si="40"/>
        <v>1.1445652644803535</v>
      </c>
    </row>
    <row r="2580" spans="1:11" x14ac:dyDescent="0.2">
      <c r="A2580" s="2" t="s">
        <v>22</v>
      </c>
      <c r="C2580" s="27"/>
      <c r="D2580" s="41"/>
      <c r="E2580" s="28" t="s">
        <v>934</v>
      </c>
      <c r="F2580" s="29"/>
      <c r="G2580" s="29"/>
      <c r="H2580" s="51">
        <v>23083</v>
      </c>
      <c r="I2580" s="52">
        <v>26420</v>
      </c>
      <c r="J2580" s="51"/>
      <c r="K2580" s="52">
        <f t="shared" si="40"/>
        <v>1.1445652644803535</v>
      </c>
    </row>
    <row r="2581" spans="1:11" x14ac:dyDescent="0.2">
      <c r="A2581" s="2" t="s">
        <v>23</v>
      </c>
      <c r="C2581" s="30"/>
      <c r="D2581" s="42"/>
      <c r="E2581" s="31" t="s">
        <v>901</v>
      </c>
      <c r="F2581" s="32"/>
      <c r="G2581" s="32"/>
      <c r="H2581" s="53">
        <v>23083</v>
      </c>
      <c r="I2581" s="54">
        <v>26420</v>
      </c>
      <c r="J2581" s="53"/>
      <c r="K2581" s="54">
        <f t="shared" si="40"/>
        <v>1.1445652644803535</v>
      </c>
    </row>
    <row r="2582" spans="1:11" hidden="1" x14ac:dyDescent="0.2">
      <c r="A2582" s="2" t="s">
        <v>23</v>
      </c>
      <c r="C2582" s="30"/>
      <c r="D2582" s="42"/>
      <c r="E2582" s="31"/>
      <c r="F2582" s="32" t="s">
        <v>902</v>
      </c>
      <c r="G2582" s="32" t="s">
        <v>903</v>
      </c>
      <c r="H2582" s="53"/>
      <c r="I2582" s="54">
        <v>26420</v>
      </c>
      <c r="J2582" s="53"/>
      <c r="K2582" s="54" t="str">
        <f t="shared" si="40"/>
        <v>***</v>
      </c>
    </row>
    <row r="2583" spans="1:11" x14ac:dyDescent="0.2">
      <c r="A2583" s="2" t="s">
        <v>19</v>
      </c>
      <c r="C2583" s="24" t="s">
        <v>1528</v>
      </c>
      <c r="D2583" s="40" t="s">
        <v>898</v>
      </c>
      <c r="E2583" s="25" t="s">
        <v>899</v>
      </c>
      <c r="F2583" s="26"/>
      <c r="G2583" s="26"/>
      <c r="H2583" s="49">
        <v>24861</v>
      </c>
      <c r="I2583" s="50">
        <v>30017</v>
      </c>
      <c r="J2583" s="49" t="s">
        <v>21</v>
      </c>
      <c r="K2583" s="50">
        <f t="shared" si="40"/>
        <v>1.2073931056675113</v>
      </c>
    </row>
    <row r="2584" spans="1:11" x14ac:dyDescent="0.2">
      <c r="A2584" s="2" t="s">
        <v>22</v>
      </c>
      <c r="C2584" s="27"/>
      <c r="D2584" s="41"/>
      <c r="E2584" s="28" t="s">
        <v>934</v>
      </c>
      <c r="F2584" s="29"/>
      <c r="G2584" s="29"/>
      <c r="H2584" s="51">
        <v>24861</v>
      </c>
      <c r="I2584" s="52">
        <v>30017</v>
      </c>
      <c r="J2584" s="51"/>
      <c r="K2584" s="52">
        <f t="shared" si="40"/>
        <v>1.2073931056675113</v>
      </c>
    </row>
    <row r="2585" spans="1:11" x14ac:dyDescent="0.2">
      <c r="A2585" s="2" t="s">
        <v>23</v>
      </c>
      <c r="C2585" s="30"/>
      <c r="D2585" s="42"/>
      <c r="E2585" s="31" t="s">
        <v>901</v>
      </c>
      <c r="F2585" s="32"/>
      <c r="G2585" s="32"/>
      <c r="H2585" s="53">
        <v>24861</v>
      </c>
      <c r="I2585" s="54">
        <v>30017</v>
      </c>
      <c r="J2585" s="53"/>
      <c r="K2585" s="54">
        <f t="shared" si="40"/>
        <v>1.2073931056675113</v>
      </c>
    </row>
    <row r="2586" spans="1:11" hidden="1" x14ac:dyDescent="0.2">
      <c r="A2586" s="2" t="s">
        <v>23</v>
      </c>
      <c r="C2586" s="30"/>
      <c r="D2586" s="42"/>
      <c r="E2586" s="31"/>
      <c r="F2586" s="32" t="s">
        <v>902</v>
      </c>
      <c r="G2586" s="32" t="s">
        <v>903</v>
      </c>
      <c r="H2586" s="53"/>
      <c r="I2586" s="54">
        <v>30017</v>
      </c>
      <c r="J2586" s="53"/>
      <c r="K2586" s="54" t="str">
        <f t="shared" si="40"/>
        <v>***</v>
      </c>
    </row>
    <row r="2587" spans="1:11" x14ac:dyDescent="0.2">
      <c r="A2587" s="2" t="s">
        <v>19</v>
      </c>
      <c r="C2587" s="24" t="s">
        <v>1529</v>
      </c>
      <c r="D2587" s="40" t="s">
        <v>898</v>
      </c>
      <c r="E2587" s="25" t="s">
        <v>899</v>
      </c>
      <c r="F2587" s="26"/>
      <c r="G2587" s="26"/>
      <c r="H2587" s="49">
        <v>26759</v>
      </c>
      <c r="I2587" s="50">
        <v>31999</v>
      </c>
      <c r="J2587" s="49" t="s">
        <v>21</v>
      </c>
      <c r="K2587" s="50">
        <f t="shared" si="40"/>
        <v>1.1958219664411973</v>
      </c>
    </row>
    <row r="2588" spans="1:11" x14ac:dyDescent="0.2">
      <c r="A2588" s="2" t="s">
        <v>22</v>
      </c>
      <c r="C2588" s="27"/>
      <c r="D2588" s="41"/>
      <c r="E2588" s="28" t="s">
        <v>934</v>
      </c>
      <c r="F2588" s="29"/>
      <c r="G2588" s="29"/>
      <c r="H2588" s="51">
        <v>26759</v>
      </c>
      <c r="I2588" s="52">
        <v>31999</v>
      </c>
      <c r="J2588" s="51"/>
      <c r="K2588" s="52">
        <f t="shared" si="40"/>
        <v>1.1958219664411973</v>
      </c>
    </row>
    <row r="2589" spans="1:11" x14ac:dyDescent="0.2">
      <c r="A2589" s="2" t="s">
        <v>23</v>
      </c>
      <c r="C2589" s="30"/>
      <c r="D2589" s="42"/>
      <c r="E2589" s="31" t="s">
        <v>901</v>
      </c>
      <c r="F2589" s="32"/>
      <c r="G2589" s="32"/>
      <c r="H2589" s="53">
        <v>26759</v>
      </c>
      <c r="I2589" s="54">
        <v>31999</v>
      </c>
      <c r="J2589" s="53"/>
      <c r="K2589" s="54">
        <f t="shared" si="40"/>
        <v>1.1958219664411973</v>
      </c>
    </row>
    <row r="2590" spans="1:11" hidden="1" x14ac:dyDescent="0.2">
      <c r="A2590" s="2" t="s">
        <v>23</v>
      </c>
      <c r="C2590" s="30"/>
      <c r="D2590" s="42"/>
      <c r="E2590" s="31"/>
      <c r="F2590" s="32" t="s">
        <v>902</v>
      </c>
      <c r="G2590" s="32" t="s">
        <v>903</v>
      </c>
      <c r="H2590" s="53"/>
      <c r="I2590" s="54">
        <v>31999</v>
      </c>
      <c r="J2590" s="53"/>
      <c r="K2590" s="54" t="str">
        <f t="shared" si="40"/>
        <v>***</v>
      </c>
    </row>
    <row r="2591" spans="1:11" x14ac:dyDescent="0.2">
      <c r="A2591" s="2" t="s">
        <v>19</v>
      </c>
      <c r="C2591" s="24" t="s">
        <v>1530</v>
      </c>
      <c r="D2591" s="40" t="s">
        <v>898</v>
      </c>
      <c r="E2591" s="25" t="s">
        <v>899</v>
      </c>
      <c r="F2591" s="26"/>
      <c r="G2591" s="26"/>
      <c r="H2591" s="49">
        <v>21592</v>
      </c>
      <c r="I2591" s="50">
        <v>30161</v>
      </c>
      <c r="J2591" s="49" t="s">
        <v>21</v>
      </c>
      <c r="K2591" s="50">
        <f t="shared" si="40"/>
        <v>1.3968599481289365</v>
      </c>
    </row>
    <row r="2592" spans="1:11" x14ac:dyDescent="0.2">
      <c r="A2592" s="2" t="s">
        <v>22</v>
      </c>
      <c r="C2592" s="27"/>
      <c r="D2592" s="41"/>
      <c r="E2592" s="28" t="s">
        <v>934</v>
      </c>
      <c r="F2592" s="29"/>
      <c r="G2592" s="29"/>
      <c r="H2592" s="51">
        <v>21592</v>
      </c>
      <c r="I2592" s="52">
        <v>30161</v>
      </c>
      <c r="J2592" s="51"/>
      <c r="K2592" s="52">
        <f t="shared" si="40"/>
        <v>1.3968599481289365</v>
      </c>
    </row>
    <row r="2593" spans="1:11" x14ac:dyDescent="0.2">
      <c r="A2593" s="2" t="s">
        <v>23</v>
      </c>
      <c r="C2593" s="30"/>
      <c r="D2593" s="42"/>
      <c r="E2593" s="31" t="s">
        <v>901</v>
      </c>
      <c r="F2593" s="32"/>
      <c r="G2593" s="32"/>
      <c r="H2593" s="53">
        <v>21592</v>
      </c>
      <c r="I2593" s="54">
        <v>30161</v>
      </c>
      <c r="J2593" s="53"/>
      <c r="K2593" s="54">
        <f t="shared" si="40"/>
        <v>1.3968599481289365</v>
      </c>
    </row>
    <row r="2594" spans="1:11" hidden="1" x14ac:dyDescent="0.2">
      <c r="A2594" s="2" t="s">
        <v>23</v>
      </c>
      <c r="C2594" s="30"/>
      <c r="D2594" s="42"/>
      <c r="E2594" s="31"/>
      <c r="F2594" s="32" t="s">
        <v>902</v>
      </c>
      <c r="G2594" s="32" t="s">
        <v>903</v>
      </c>
      <c r="H2594" s="53"/>
      <c r="I2594" s="54">
        <v>30161</v>
      </c>
      <c r="J2594" s="53"/>
      <c r="K2594" s="54" t="str">
        <f t="shared" si="40"/>
        <v>***</v>
      </c>
    </row>
    <row r="2595" spans="1:11" x14ac:dyDescent="0.2">
      <c r="A2595" s="2" t="s">
        <v>19</v>
      </c>
      <c r="C2595" s="24" t="s">
        <v>1531</v>
      </c>
      <c r="D2595" s="40" t="s">
        <v>898</v>
      </c>
      <c r="E2595" s="25" t="s">
        <v>899</v>
      </c>
      <c r="F2595" s="26"/>
      <c r="G2595" s="26"/>
      <c r="H2595" s="49">
        <v>20231</v>
      </c>
      <c r="I2595" s="50">
        <v>24915</v>
      </c>
      <c r="J2595" s="49" t="s">
        <v>21</v>
      </c>
      <c r="K2595" s="50">
        <f t="shared" si="40"/>
        <v>1.2315258761306904</v>
      </c>
    </row>
    <row r="2596" spans="1:11" x14ac:dyDescent="0.2">
      <c r="A2596" s="2" t="s">
        <v>22</v>
      </c>
      <c r="C2596" s="27"/>
      <c r="D2596" s="41"/>
      <c r="E2596" s="28" t="s">
        <v>934</v>
      </c>
      <c r="F2596" s="29"/>
      <c r="G2596" s="29"/>
      <c r="H2596" s="51">
        <v>20231</v>
      </c>
      <c r="I2596" s="52">
        <v>24915</v>
      </c>
      <c r="J2596" s="51"/>
      <c r="K2596" s="52">
        <f t="shared" si="40"/>
        <v>1.2315258761306904</v>
      </c>
    </row>
    <row r="2597" spans="1:11" x14ac:dyDescent="0.2">
      <c r="A2597" s="2" t="s">
        <v>23</v>
      </c>
      <c r="C2597" s="30"/>
      <c r="D2597" s="42"/>
      <c r="E2597" s="31" t="s">
        <v>901</v>
      </c>
      <c r="F2597" s="32"/>
      <c r="G2597" s="32"/>
      <c r="H2597" s="53">
        <v>20231</v>
      </c>
      <c r="I2597" s="54">
        <v>24915</v>
      </c>
      <c r="J2597" s="53"/>
      <c r="K2597" s="54">
        <f t="shared" si="40"/>
        <v>1.2315258761306904</v>
      </c>
    </row>
    <row r="2598" spans="1:11" hidden="1" x14ac:dyDescent="0.2">
      <c r="A2598" s="2" t="s">
        <v>23</v>
      </c>
      <c r="C2598" s="30"/>
      <c r="D2598" s="42"/>
      <c r="E2598" s="31"/>
      <c r="F2598" s="32" t="s">
        <v>902</v>
      </c>
      <c r="G2598" s="32" t="s">
        <v>903</v>
      </c>
      <c r="H2598" s="53"/>
      <c r="I2598" s="54">
        <v>24915</v>
      </c>
      <c r="J2598" s="53"/>
      <c r="K2598" s="54" t="str">
        <f t="shared" si="40"/>
        <v>***</v>
      </c>
    </row>
    <row r="2599" spans="1:11" x14ac:dyDescent="0.2">
      <c r="A2599" s="2" t="s">
        <v>19</v>
      </c>
      <c r="C2599" s="24" t="s">
        <v>1532</v>
      </c>
      <c r="D2599" s="40" t="s">
        <v>898</v>
      </c>
      <c r="E2599" s="25" t="s">
        <v>899</v>
      </c>
      <c r="F2599" s="26"/>
      <c r="G2599" s="26"/>
      <c r="H2599" s="49">
        <v>13447</v>
      </c>
      <c r="I2599" s="50">
        <v>17464</v>
      </c>
      <c r="J2599" s="49" t="s">
        <v>21</v>
      </c>
      <c r="K2599" s="50">
        <f t="shared" si="40"/>
        <v>1.2987283408938797</v>
      </c>
    </row>
    <row r="2600" spans="1:11" x14ac:dyDescent="0.2">
      <c r="A2600" s="2" t="s">
        <v>22</v>
      </c>
      <c r="C2600" s="27"/>
      <c r="D2600" s="41"/>
      <c r="E2600" s="28" t="s">
        <v>934</v>
      </c>
      <c r="F2600" s="29"/>
      <c r="G2600" s="29"/>
      <c r="H2600" s="51">
        <v>13447</v>
      </c>
      <c r="I2600" s="52">
        <v>17464</v>
      </c>
      <c r="J2600" s="51"/>
      <c r="K2600" s="52">
        <f t="shared" si="40"/>
        <v>1.2987283408938797</v>
      </c>
    </row>
    <row r="2601" spans="1:11" x14ac:dyDescent="0.2">
      <c r="A2601" s="2" t="s">
        <v>23</v>
      </c>
      <c r="C2601" s="30"/>
      <c r="D2601" s="42"/>
      <c r="E2601" s="31" t="s">
        <v>901</v>
      </c>
      <c r="F2601" s="32"/>
      <c r="G2601" s="32"/>
      <c r="H2601" s="53">
        <v>13447</v>
      </c>
      <c r="I2601" s="54">
        <v>17464</v>
      </c>
      <c r="J2601" s="53"/>
      <c r="K2601" s="54">
        <f t="shared" si="40"/>
        <v>1.2987283408938797</v>
      </c>
    </row>
    <row r="2602" spans="1:11" hidden="1" x14ac:dyDescent="0.2">
      <c r="A2602" s="2" t="s">
        <v>23</v>
      </c>
      <c r="C2602" s="30"/>
      <c r="D2602" s="42"/>
      <c r="E2602" s="31"/>
      <c r="F2602" s="32" t="s">
        <v>902</v>
      </c>
      <c r="G2602" s="32" t="s">
        <v>903</v>
      </c>
      <c r="H2602" s="53"/>
      <c r="I2602" s="54">
        <v>17464</v>
      </c>
      <c r="J2602" s="53"/>
      <c r="K2602" s="54" t="str">
        <f t="shared" si="40"/>
        <v>***</v>
      </c>
    </row>
    <row r="2603" spans="1:11" x14ac:dyDescent="0.2">
      <c r="A2603" s="2" t="s">
        <v>19</v>
      </c>
      <c r="C2603" s="24" t="s">
        <v>1533</v>
      </c>
      <c r="D2603" s="40" t="s">
        <v>898</v>
      </c>
      <c r="E2603" s="25" t="s">
        <v>899</v>
      </c>
      <c r="F2603" s="26"/>
      <c r="G2603" s="26"/>
      <c r="H2603" s="49">
        <v>36979</v>
      </c>
      <c r="I2603" s="50">
        <v>44420</v>
      </c>
      <c r="J2603" s="49" t="s">
        <v>21</v>
      </c>
      <c r="K2603" s="50">
        <f t="shared" si="40"/>
        <v>1.201222315368182</v>
      </c>
    </row>
    <row r="2604" spans="1:11" x14ac:dyDescent="0.2">
      <c r="A2604" s="2" t="s">
        <v>22</v>
      </c>
      <c r="C2604" s="27"/>
      <c r="D2604" s="41"/>
      <c r="E2604" s="28" t="s">
        <v>934</v>
      </c>
      <c r="F2604" s="29"/>
      <c r="G2604" s="29"/>
      <c r="H2604" s="51">
        <v>36979</v>
      </c>
      <c r="I2604" s="52">
        <v>44420</v>
      </c>
      <c r="J2604" s="51"/>
      <c r="K2604" s="52">
        <f t="shared" si="40"/>
        <v>1.201222315368182</v>
      </c>
    </row>
    <row r="2605" spans="1:11" x14ac:dyDescent="0.2">
      <c r="A2605" s="2" t="s">
        <v>23</v>
      </c>
      <c r="C2605" s="30"/>
      <c r="D2605" s="42"/>
      <c r="E2605" s="31" t="s">
        <v>901</v>
      </c>
      <c r="F2605" s="32"/>
      <c r="G2605" s="32"/>
      <c r="H2605" s="53">
        <v>36979</v>
      </c>
      <c r="I2605" s="54">
        <v>44420</v>
      </c>
      <c r="J2605" s="53"/>
      <c r="K2605" s="54">
        <f t="shared" si="40"/>
        <v>1.201222315368182</v>
      </c>
    </row>
    <row r="2606" spans="1:11" hidden="1" x14ac:dyDescent="0.2">
      <c r="A2606" s="2" t="s">
        <v>23</v>
      </c>
      <c r="C2606" s="30"/>
      <c r="D2606" s="42"/>
      <c r="E2606" s="31"/>
      <c r="F2606" s="32" t="s">
        <v>902</v>
      </c>
      <c r="G2606" s="32" t="s">
        <v>903</v>
      </c>
      <c r="H2606" s="53"/>
      <c r="I2606" s="54">
        <v>44420</v>
      </c>
      <c r="J2606" s="53"/>
      <c r="K2606" s="54" t="str">
        <f t="shared" si="40"/>
        <v>***</v>
      </c>
    </row>
    <row r="2607" spans="1:11" x14ac:dyDescent="0.2">
      <c r="A2607" s="2" t="s">
        <v>19</v>
      </c>
      <c r="C2607" s="24" t="s">
        <v>1534</v>
      </c>
      <c r="D2607" s="40" t="s">
        <v>898</v>
      </c>
      <c r="E2607" s="25" t="s">
        <v>899</v>
      </c>
      <c r="F2607" s="26"/>
      <c r="G2607" s="26"/>
      <c r="H2607" s="49">
        <v>32873</v>
      </c>
      <c r="I2607" s="50">
        <v>39438</v>
      </c>
      <c r="J2607" s="49" t="s">
        <v>21</v>
      </c>
      <c r="K2607" s="50">
        <f t="shared" si="40"/>
        <v>1.1997079670246098</v>
      </c>
    </row>
    <row r="2608" spans="1:11" x14ac:dyDescent="0.2">
      <c r="A2608" s="2" t="s">
        <v>22</v>
      </c>
      <c r="C2608" s="27"/>
      <c r="D2608" s="41"/>
      <c r="E2608" s="28" t="s">
        <v>934</v>
      </c>
      <c r="F2608" s="29"/>
      <c r="G2608" s="29"/>
      <c r="H2608" s="51">
        <v>32873</v>
      </c>
      <c r="I2608" s="52">
        <v>39438</v>
      </c>
      <c r="J2608" s="51"/>
      <c r="K2608" s="52">
        <f t="shared" si="40"/>
        <v>1.1997079670246098</v>
      </c>
    </row>
    <row r="2609" spans="1:11" x14ac:dyDescent="0.2">
      <c r="A2609" s="2" t="s">
        <v>23</v>
      </c>
      <c r="C2609" s="30"/>
      <c r="D2609" s="42"/>
      <c r="E2609" s="31" t="s">
        <v>901</v>
      </c>
      <c r="F2609" s="32"/>
      <c r="G2609" s="32"/>
      <c r="H2609" s="53">
        <v>32873</v>
      </c>
      <c r="I2609" s="54">
        <v>39438</v>
      </c>
      <c r="J2609" s="53"/>
      <c r="K2609" s="54">
        <f t="shared" si="40"/>
        <v>1.1997079670246098</v>
      </c>
    </row>
    <row r="2610" spans="1:11" hidden="1" x14ac:dyDescent="0.2">
      <c r="A2610" s="2" t="s">
        <v>23</v>
      </c>
      <c r="C2610" s="30"/>
      <c r="D2610" s="42"/>
      <c r="E2610" s="31"/>
      <c r="F2610" s="32" t="s">
        <v>902</v>
      </c>
      <c r="G2610" s="32" t="s">
        <v>903</v>
      </c>
      <c r="H2610" s="53"/>
      <c r="I2610" s="54">
        <v>39438</v>
      </c>
      <c r="J2610" s="53"/>
      <c r="K2610" s="54" t="str">
        <f t="shared" si="40"/>
        <v>***</v>
      </c>
    </row>
    <row r="2611" spans="1:11" x14ac:dyDescent="0.2">
      <c r="A2611" s="2" t="s">
        <v>19</v>
      </c>
      <c r="C2611" s="24" t="s">
        <v>1535</v>
      </c>
      <c r="D2611" s="40" t="s">
        <v>898</v>
      </c>
      <c r="E2611" s="25" t="s">
        <v>899</v>
      </c>
      <c r="F2611" s="26"/>
      <c r="G2611" s="26"/>
      <c r="H2611" s="49">
        <v>21920</v>
      </c>
      <c r="I2611" s="50">
        <v>23139</v>
      </c>
      <c r="J2611" s="49" t="s">
        <v>21</v>
      </c>
      <c r="K2611" s="50">
        <f t="shared" si="40"/>
        <v>1.0556113138686132</v>
      </c>
    </row>
    <row r="2612" spans="1:11" x14ac:dyDescent="0.2">
      <c r="A2612" s="2" t="s">
        <v>22</v>
      </c>
      <c r="C2612" s="27"/>
      <c r="D2612" s="41"/>
      <c r="E2612" s="28" t="s">
        <v>934</v>
      </c>
      <c r="F2612" s="29"/>
      <c r="G2612" s="29"/>
      <c r="H2612" s="51">
        <v>21920</v>
      </c>
      <c r="I2612" s="52">
        <v>23139</v>
      </c>
      <c r="J2612" s="51"/>
      <c r="K2612" s="52">
        <f t="shared" si="40"/>
        <v>1.0556113138686132</v>
      </c>
    </row>
    <row r="2613" spans="1:11" x14ac:dyDescent="0.2">
      <c r="A2613" s="2" t="s">
        <v>23</v>
      </c>
      <c r="C2613" s="30"/>
      <c r="D2613" s="42"/>
      <c r="E2613" s="31" t="s">
        <v>901</v>
      </c>
      <c r="F2613" s="32"/>
      <c r="G2613" s="32"/>
      <c r="H2613" s="53">
        <v>21920</v>
      </c>
      <c r="I2613" s="54">
        <v>23139</v>
      </c>
      <c r="J2613" s="53"/>
      <c r="K2613" s="54">
        <f t="shared" si="40"/>
        <v>1.0556113138686132</v>
      </c>
    </row>
    <row r="2614" spans="1:11" hidden="1" x14ac:dyDescent="0.2">
      <c r="A2614" s="2" t="s">
        <v>23</v>
      </c>
      <c r="C2614" s="30"/>
      <c r="D2614" s="42"/>
      <c r="E2614" s="31"/>
      <c r="F2614" s="32" t="s">
        <v>902</v>
      </c>
      <c r="G2614" s="32" t="s">
        <v>903</v>
      </c>
      <c r="H2614" s="53"/>
      <c r="I2614" s="54">
        <v>23139</v>
      </c>
      <c r="J2614" s="53"/>
      <c r="K2614" s="54" t="str">
        <f t="shared" si="40"/>
        <v>***</v>
      </c>
    </row>
    <row r="2615" spans="1:11" x14ac:dyDescent="0.2">
      <c r="A2615" s="2" t="s">
        <v>19</v>
      </c>
      <c r="C2615" s="24" t="s">
        <v>1536</v>
      </c>
      <c r="D2615" s="40" t="s">
        <v>898</v>
      </c>
      <c r="E2615" s="25" t="s">
        <v>899</v>
      </c>
      <c r="F2615" s="26"/>
      <c r="G2615" s="26"/>
      <c r="H2615" s="49">
        <v>28215</v>
      </c>
      <c r="I2615" s="50">
        <v>31875</v>
      </c>
      <c r="J2615" s="49" t="s">
        <v>21</v>
      </c>
      <c r="K2615" s="50">
        <f t="shared" si="40"/>
        <v>1.1297182349813928</v>
      </c>
    </row>
    <row r="2616" spans="1:11" x14ac:dyDescent="0.2">
      <c r="A2616" s="2" t="s">
        <v>22</v>
      </c>
      <c r="C2616" s="27"/>
      <c r="D2616" s="41"/>
      <c r="E2616" s="28" t="s">
        <v>934</v>
      </c>
      <c r="F2616" s="29"/>
      <c r="G2616" s="29"/>
      <c r="H2616" s="51">
        <v>28215</v>
      </c>
      <c r="I2616" s="52">
        <v>31875</v>
      </c>
      <c r="J2616" s="51"/>
      <c r="K2616" s="52">
        <f t="shared" si="40"/>
        <v>1.1297182349813928</v>
      </c>
    </row>
    <row r="2617" spans="1:11" x14ac:dyDescent="0.2">
      <c r="A2617" s="2" t="s">
        <v>23</v>
      </c>
      <c r="C2617" s="30"/>
      <c r="D2617" s="42"/>
      <c r="E2617" s="31" t="s">
        <v>901</v>
      </c>
      <c r="F2617" s="32"/>
      <c r="G2617" s="32"/>
      <c r="H2617" s="53">
        <v>28215</v>
      </c>
      <c r="I2617" s="54">
        <v>31875</v>
      </c>
      <c r="J2617" s="53"/>
      <c r="K2617" s="54">
        <f t="shared" si="40"/>
        <v>1.1297182349813928</v>
      </c>
    </row>
    <row r="2618" spans="1:11" hidden="1" x14ac:dyDescent="0.2">
      <c r="A2618" s="2" t="s">
        <v>23</v>
      </c>
      <c r="C2618" s="30"/>
      <c r="D2618" s="42"/>
      <c r="E2618" s="31"/>
      <c r="F2618" s="32" t="s">
        <v>902</v>
      </c>
      <c r="G2618" s="32" t="s">
        <v>903</v>
      </c>
      <c r="H2618" s="53"/>
      <c r="I2618" s="54">
        <v>31875</v>
      </c>
      <c r="J2618" s="53"/>
      <c r="K2618" s="54" t="str">
        <f t="shared" si="40"/>
        <v>***</v>
      </c>
    </row>
    <row r="2619" spans="1:11" x14ac:dyDescent="0.2">
      <c r="A2619" s="2" t="s">
        <v>19</v>
      </c>
      <c r="C2619" s="24" t="s">
        <v>1537</v>
      </c>
      <c r="D2619" s="40" t="s">
        <v>898</v>
      </c>
      <c r="E2619" s="25" t="s">
        <v>899</v>
      </c>
      <c r="F2619" s="26"/>
      <c r="G2619" s="26"/>
      <c r="H2619" s="49">
        <v>21810</v>
      </c>
      <c r="I2619" s="50">
        <v>30331</v>
      </c>
      <c r="J2619" s="49" t="s">
        <v>21</v>
      </c>
      <c r="K2619" s="50">
        <f t="shared" si="40"/>
        <v>1.390692342961944</v>
      </c>
    </row>
    <row r="2620" spans="1:11" x14ac:dyDescent="0.2">
      <c r="A2620" s="2" t="s">
        <v>22</v>
      </c>
      <c r="C2620" s="27"/>
      <c r="D2620" s="41"/>
      <c r="E2620" s="28" t="s">
        <v>934</v>
      </c>
      <c r="F2620" s="29"/>
      <c r="G2620" s="29"/>
      <c r="H2620" s="51">
        <v>21810</v>
      </c>
      <c r="I2620" s="52">
        <v>30331</v>
      </c>
      <c r="J2620" s="51"/>
      <c r="K2620" s="52">
        <f t="shared" si="40"/>
        <v>1.390692342961944</v>
      </c>
    </row>
    <row r="2621" spans="1:11" x14ac:dyDescent="0.2">
      <c r="A2621" s="2" t="s">
        <v>23</v>
      </c>
      <c r="C2621" s="30"/>
      <c r="D2621" s="42"/>
      <c r="E2621" s="31" t="s">
        <v>901</v>
      </c>
      <c r="F2621" s="32"/>
      <c r="G2621" s="32"/>
      <c r="H2621" s="53">
        <v>21810</v>
      </c>
      <c r="I2621" s="54">
        <v>30331</v>
      </c>
      <c r="J2621" s="53"/>
      <c r="K2621" s="54">
        <f t="shared" si="40"/>
        <v>1.390692342961944</v>
      </c>
    </row>
    <row r="2622" spans="1:11" hidden="1" x14ac:dyDescent="0.2">
      <c r="A2622" s="2" t="s">
        <v>23</v>
      </c>
      <c r="C2622" s="30"/>
      <c r="D2622" s="42"/>
      <c r="E2622" s="31"/>
      <c r="F2622" s="32" t="s">
        <v>902</v>
      </c>
      <c r="G2622" s="32" t="s">
        <v>903</v>
      </c>
      <c r="H2622" s="53"/>
      <c r="I2622" s="54">
        <v>30331</v>
      </c>
      <c r="J2622" s="53"/>
      <c r="K2622" s="54" t="str">
        <f t="shared" si="40"/>
        <v>***</v>
      </c>
    </row>
    <row r="2623" spans="1:11" x14ac:dyDescent="0.2">
      <c r="A2623" s="2" t="s">
        <v>19</v>
      </c>
      <c r="C2623" s="24" t="s">
        <v>1538</v>
      </c>
      <c r="D2623" s="40" t="s">
        <v>898</v>
      </c>
      <c r="E2623" s="25" t="s">
        <v>899</v>
      </c>
      <c r="F2623" s="26"/>
      <c r="G2623" s="26"/>
      <c r="H2623" s="49">
        <v>40186</v>
      </c>
      <c r="I2623" s="50">
        <v>47796</v>
      </c>
      <c r="J2623" s="49" t="s">
        <v>21</v>
      </c>
      <c r="K2623" s="50">
        <f t="shared" si="40"/>
        <v>1.1893694321405464</v>
      </c>
    </row>
    <row r="2624" spans="1:11" x14ac:dyDescent="0.2">
      <c r="A2624" s="2" t="s">
        <v>22</v>
      </c>
      <c r="C2624" s="27"/>
      <c r="D2624" s="41"/>
      <c r="E2624" s="28" t="s">
        <v>934</v>
      </c>
      <c r="F2624" s="29"/>
      <c r="G2624" s="29"/>
      <c r="H2624" s="51">
        <v>40186</v>
      </c>
      <c r="I2624" s="52">
        <v>47796</v>
      </c>
      <c r="J2624" s="51"/>
      <c r="K2624" s="52">
        <f t="shared" si="40"/>
        <v>1.1893694321405464</v>
      </c>
    </row>
    <row r="2625" spans="1:11" x14ac:dyDescent="0.2">
      <c r="A2625" s="2" t="s">
        <v>23</v>
      </c>
      <c r="C2625" s="30"/>
      <c r="D2625" s="42"/>
      <c r="E2625" s="31" t="s">
        <v>901</v>
      </c>
      <c r="F2625" s="32"/>
      <c r="G2625" s="32"/>
      <c r="H2625" s="53">
        <v>40186</v>
      </c>
      <c r="I2625" s="54">
        <v>47796</v>
      </c>
      <c r="J2625" s="53"/>
      <c r="K2625" s="54">
        <f t="shared" si="40"/>
        <v>1.1893694321405464</v>
      </c>
    </row>
    <row r="2626" spans="1:11" hidden="1" x14ac:dyDescent="0.2">
      <c r="A2626" s="2" t="s">
        <v>23</v>
      </c>
      <c r="C2626" s="30"/>
      <c r="D2626" s="42"/>
      <c r="E2626" s="31"/>
      <c r="F2626" s="32" t="s">
        <v>902</v>
      </c>
      <c r="G2626" s="32" t="s">
        <v>903</v>
      </c>
      <c r="H2626" s="53"/>
      <c r="I2626" s="54">
        <v>47796</v>
      </c>
      <c r="J2626" s="53"/>
      <c r="K2626" s="54" t="str">
        <f t="shared" si="40"/>
        <v>***</v>
      </c>
    </row>
    <row r="2627" spans="1:11" x14ac:dyDescent="0.2">
      <c r="A2627" s="2" t="s">
        <v>19</v>
      </c>
      <c r="C2627" s="24" t="s">
        <v>1539</v>
      </c>
      <c r="D2627" s="40" t="s">
        <v>898</v>
      </c>
      <c r="E2627" s="25" t="s">
        <v>899</v>
      </c>
      <c r="F2627" s="26"/>
      <c r="G2627" s="26"/>
      <c r="H2627" s="49">
        <v>27195</v>
      </c>
      <c r="I2627" s="50">
        <v>31252</v>
      </c>
      <c r="J2627" s="49" t="s">
        <v>21</v>
      </c>
      <c r="K2627" s="50">
        <f t="shared" si="40"/>
        <v>1.1491818348961207</v>
      </c>
    </row>
    <row r="2628" spans="1:11" x14ac:dyDescent="0.2">
      <c r="A2628" s="2" t="s">
        <v>22</v>
      </c>
      <c r="C2628" s="27"/>
      <c r="D2628" s="41"/>
      <c r="E2628" s="28" t="s">
        <v>934</v>
      </c>
      <c r="F2628" s="29"/>
      <c r="G2628" s="29"/>
      <c r="H2628" s="51">
        <v>27195</v>
      </c>
      <c r="I2628" s="52">
        <v>31252</v>
      </c>
      <c r="J2628" s="51"/>
      <c r="K2628" s="52">
        <f t="shared" si="40"/>
        <v>1.1491818348961207</v>
      </c>
    </row>
    <row r="2629" spans="1:11" x14ac:dyDescent="0.2">
      <c r="A2629" s="2" t="s">
        <v>23</v>
      </c>
      <c r="C2629" s="30"/>
      <c r="D2629" s="42"/>
      <c r="E2629" s="31" t="s">
        <v>901</v>
      </c>
      <c r="F2629" s="32"/>
      <c r="G2629" s="32"/>
      <c r="H2629" s="53">
        <v>27195</v>
      </c>
      <c r="I2629" s="54">
        <v>31252</v>
      </c>
      <c r="J2629" s="53"/>
      <c r="K2629" s="54">
        <f t="shared" si="40"/>
        <v>1.1491818348961207</v>
      </c>
    </row>
    <row r="2630" spans="1:11" hidden="1" x14ac:dyDescent="0.2">
      <c r="A2630" s="2" t="s">
        <v>23</v>
      </c>
      <c r="C2630" s="30"/>
      <c r="D2630" s="42"/>
      <c r="E2630" s="31"/>
      <c r="F2630" s="32" t="s">
        <v>902</v>
      </c>
      <c r="G2630" s="32" t="s">
        <v>903</v>
      </c>
      <c r="H2630" s="53"/>
      <c r="I2630" s="54">
        <v>31252</v>
      </c>
      <c r="J2630" s="53"/>
      <c r="K2630" s="54" t="str">
        <f t="shared" si="40"/>
        <v>***</v>
      </c>
    </row>
    <row r="2631" spans="1:11" x14ac:dyDescent="0.2">
      <c r="A2631" s="2" t="s">
        <v>19</v>
      </c>
      <c r="C2631" s="24" t="s">
        <v>1540</v>
      </c>
      <c r="D2631" s="40" t="s">
        <v>898</v>
      </c>
      <c r="E2631" s="25" t="s">
        <v>899</v>
      </c>
      <c r="F2631" s="26"/>
      <c r="G2631" s="26"/>
      <c r="H2631" s="49">
        <v>27881</v>
      </c>
      <c r="I2631" s="50">
        <v>32974</v>
      </c>
      <c r="J2631" s="49" t="s">
        <v>21</v>
      </c>
      <c r="K2631" s="50">
        <f t="shared" si="40"/>
        <v>1.1826692012481619</v>
      </c>
    </row>
    <row r="2632" spans="1:11" x14ac:dyDescent="0.2">
      <c r="A2632" s="2" t="s">
        <v>22</v>
      </c>
      <c r="C2632" s="27"/>
      <c r="D2632" s="41"/>
      <c r="E2632" s="28" t="s">
        <v>934</v>
      </c>
      <c r="F2632" s="29"/>
      <c r="G2632" s="29"/>
      <c r="H2632" s="51">
        <v>27881</v>
      </c>
      <c r="I2632" s="52">
        <v>32974</v>
      </c>
      <c r="J2632" s="51"/>
      <c r="K2632" s="52">
        <f t="shared" si="40"/>
        <v>1.1826692012481619</v>
      </c>
    </row>
    <row r="2633" spans="1:11" x14ac:dyDescent="0.2">
      <c r="A2633" s="2" t="s">
        <v>23</v>
      </c>
      <c r="C2633" s="30"/>
      <c r="D2633" s="42"/>
      <c r="E2633" s="31" t="s">
        <v>901</v>
      </c>
      <c r="F2633" s="32"/>
      <c r="G2633" s="32"/>
      <c r="H2633" s="53">
        <v>27881</v>
      </c>
      <c r="I2633" s="54">
        <v>32974</v>
      </c>
      <c r="J2633" s="53"/>
      <c r="K2633" s="54">
        <f t="shared" si="40"/>
        <v>1.1826692012481619</v>
      </c>
    </row>
    <row r="2634" spans="1:11" hidden="1" x14ac:dyDescent="0.2">
      <c r="A2634" s="2" t="s">
        <v>23</v>
      </c>
      <c r="C2634" s="30"/>
      <c r="D2634" s="42"/>
      <c r="E2634" s="31"/>
      <c r="F2634" s="32" t="s">
        <v>902</v>
      </c>
      <c r="G2634" s="32" t="s">
        <v>903</v>
      </c>
      <c r="H2634" s="53"/>
      <c r="I2634" s="54">
        <v>32974</v>
      </c>
      <c r="J2634" s="53"/>
      <c r="K2634" s="54" t="str">
        <f t="shared" si="40"/>
        <v>***</v>
      </c>
    </row>
    <row r="2635" spans="1:11" x14ac:dyDescent="0.2">
      <c r="A2635" s="2" t="s">
        <v>19</v>
      </c>
      <c r="C2635" s="24" t="s">
        <v>1541</v>
      </c>
      <c r="D2635" s="40" t="s">
        <v>898</v>
      </c>
      <c r="E2635" s="25" t="s">
        <v>899</v>
      </c>
      <c r="F2635" s="26"/>
      <c r="G2635" s="26"/>
      <c r="H2635" s="49">
        <v>34098</v>
      </c>
      <c r="I2635" s="50">
        <v>39173</v>
      </c>
      <c r="J2635" s="49" t="s">
        <v>21</v>
      </c>
      <c r="K2635" s="50">
        <f t="shared" si="40"/>
        <v>1.148835708839228</v>
      </c>
    </row>
    <row r="2636" spans="1:11" x14ac:dyDescent="0.2">
      <c r="A2636" s="2" t="s">
        <v>22</v>
      </c>
      <c r="C2636" s="27"/>
      <c r="D2636" s="41"/>
      <c r="E2636" s="28" t="s">
        <v>934</v>
      </c>
      <c r="F2636" s="29"/>
      <c r="G2636" s="29"/>
      <c r="H2636" s="51">
        <v>34098</v>
      </c>
      <c r="I2636" s="52">
        <v>39173</v>
      </c>
      <c r="J2636" s="51"/>
      <c r="K2636" s="52">
        <f t="shared" si="40"/>
        <v>1.148835708839228</v>
      </c>
    </row>
    <row r="2637" spans="1:11" x14ac:dyDescent="0.2">
      <c r="A2637" s="2" t="s">
        <v>23</v>
      </c>
      <c r="C2637" s="30"/>
      <c r="D2637" s="42"/>
      <c r="E2637" s="31" t="s">
        <v>901</v>
      </c>
      <c r="F2637" s="32"/>
      <c r="G2637" s="32"/>
      <c r="H2637" s="53">
        <v>34098</v>
      </c>
      <c r="I2637" s="54">
        <v>39173</v>
      </c>
      <c r="J2637" s="53"/>
      <c r="K2637" s="54">
        <f t="shared" si="40"/>
        <v>1.148835708839228</v>
      </c>
    </row>
    <row r="2638" spans="1:11" hidden="1" x14ac:dyDescent="0.2">
      <c r="A2638" s="2" t="s">
        <v>23</v>
      </c>
      <c r="C2638" s="30"/>
      <c r="D2638" s="42"/>
      <c r="E2638" s="31"/>
      <c r="F2638" s="32" t="s">
        <v>902</v>
      </c>
      <c r="G2638" s="32" t="s">
        <v>903</v>
      </c>
      <c r="H2638" s="53"/>
      <c r="I2638" s="54">
        <v>39173</v>
      </c>
      <c r="J2638" s="53"/>
      <c r="K2638" s="54" t="str">
        <f t="shared" ref="K2638:K2701" si="41">IF(H2638=0,"***",I2638/H2638)</f>
        <v>***</v>
      </c>
    </row>
    <row r="2639" spans="1:11" x14ac:dyDescent="0.2">
      <c r="A2639" s="2" t="s">
        <v>19</v>
      </c>
      <c r="C2639" s="24" t="s">
        <v>1542</v>
      </c>
      <c r="D2639" s="40" t="s">
        <v>898</v>
      </c>
      <c r="E2639" s="25" t="s">
        <v>899</v>
      </c>
      <c r="F2639" s="26"/>
      <c r="G2639" s="26"/>
      <c r="H2639" s="49">
        <v>25011</v>
      </c>
      <c r="I2639" s="50">
        <v>25350</v>
      </c>
      <c r="J2639" s="49" t="s">
        <v>21</v>
      </c>
      <c r="K2639" s="50">
        <f t="shared" si="41"/>
        <v>1.0135540362240614</v>
      </c>
    </row>
    <row r="2640" spans="1:11" x14ac:dyDescent="0.2">
      <c r="A2640" s="2" t="s">
        <v>22</v>
      </c>
      <c r="C2640" s="27"/>
      <c r="D2640" s="41"/>
      <c r="E2640" s="28" t="s">
        <v>934</v>
      </c>
      <c r="F2640" s="29"/>
      <c r="G2640" s="29"/>
      <c r="H2640" s="51">
        <v>25011</v>
      </c>
      <c r="I2640" s="52">
        <v>25350</v>
      </c>
      <c r="J2640" s="51"/>
      <c r="K2640" s="52">
        <f t="shared" si="41"/>
        <v>1.0135540362240614</v>
      </c>
    </row>
    <row r="2641" spans="1:11" x14ac:dyDescent="0.2">
      <c r="A2641" s="2" t="s">
        <v>23</v>
      </c>
      <c r="C2641" s="30"/>
      <c r="D2641" s="42"/>
      <c r="E2641" s="31" t="s">
        <v>901</v>
      </c>
      <c r="F2641" s="32"/>
      <c r="G2641" s="32"/>
      <c r="H2641" s="53">
        <v>25011</v>
      </c>
      <c r="I2641" s="54">
        <v>25350</v>
      </c>
      <c r="J2641" s="53"/>
      <c r="K2641" s="54">
        <f t="shared" si="41"/>
        <v>1.0135540362240614</v>
      </c>
    </row>
    <row r="2642" spans="1:11" hidden="1" x14ac:dyDescent="0.2">
      <c r="A2642" s="2" t="s">
        <v>23</v>
      </c>
      <c r="C2642" s="30"/>
      <c r="D2642" s="42"/>
      <c r="E2642" s="31"/>
      <c r="F2642" s="32" t="s">
        <v>902</v>
      </c>
      <c r="G2642" s="32" t="s">
        <v>903</v>
      </c>
      <c r="H2642" s="53"/>
      <c r="I2642" s="54">
        <v>25350</v>
      </c>
      <c r="J2642" s="53"/>
      <c r="K2642" s="54" t="str">
        <f t="shared" si="41"/>
        <v>***</v>
      </c>
    </row>
    <row r="2643" spans="1:11" x14ac:dyDescent="0.2">
      <c r="A2643" s="2" t="s">
        <v>19</v>
      </c>
      <c r="C2643" s="24" t="s">
        <v>1543</v>
      </c>
      <c r="D2643" s="40" t="s">
        <v>898</v>
      </c>
      <c r="E2643" s="25" t="s">
        <v>899</v>
      </c>
      <c r="F2643" s="26"/>
      <c r="G2643" s="26"/>
      <c r="H2643" s="49">
        <v>43326</v>
      </c>
      <c r="I2643" s="50">
        <v>52984</v>
      </c>
      <c r="J2643" s="49" t="s">
        <v>21</v>
      </c>
      <c r="K2643" s="50">
        <f t="shared" si="41"/>
        <v>1.2229146470941237</v>
      </c>
    </row>
    <row r="2644" spans="1:11" x14ac:dyDescent="0.2">
      <c r="A2644" s="2" t="s">
        <v>22</v>
      </c>
      <c r="C2644" s="27"/>
      <c r="D2644" s="41"/>
      <c r="E2644" s="28" t="s">
        <v>934</v>
      </c>
      <c r="F2644" s="29"/>
      <c r="G2644" s="29"/>
      <c r="H2644" s="51">
        <v>43326</v>
      </c>
      <c r="I2644" s="52">
        <v>52984</v>
      </c>
      <c r="J2644" s="51"/>
      <c r="K2644" s="52">
        <f t="shared" si="41"/>
        <v>1.2229146470941237</v>
      </c>
    </row>
    <row r="2645" spans="1:11" x14ac:dyDescent="0.2">
      <c r="A2645" s="2" t="s">
        <v>23</v>
      </c>
      <c r="C2645" s="30"/>
      <c r="D2645" s="42"/>
      <c r="E2645" s="31" t="s">
        <v>901</v>
      </c>
      <c r="F2645" s="32"/>
      <c r="G2645" s="32"/>
      <c r="H2645" s="53">
        <v>43326</v>
      </c>
      <c r="I2645" s="54">
        <v>52984</v>
      </c>
      <c r="J2645" s="53"/>
      <c r="K2645" s="54">
        <f t="shared" si="41"/>
        <v>1.2229146470941237</v>
      </c>
    </row>
    <row r="2646" spans="1:11" hidden="1" x14ac:dyDescent="0.2">
      <c r="A2646" s="2" t="s">
        <v>23</v>
      </c>
      <c r="C2646" s="30"/>
      <c r="D2646" s="42"/>
      <c r="E2646" s="31"/>
      <c r="F2646" s="32" t="s">
        <v>902</v>
      </c>
      <c r="G2646" s="32" t="s">
        <v>903</v>
      </c>
      <c r="H2646" s="53"/>
      <c r="I2646" s="54">
        <v>52984</v>
      </c>
      <c r="J2646" s="53"/>
      <c r="K2646" s="54" t="str">
        <f t="shared" si="41"/>
        <v>***</v>
      </c>
    </row>
    <row r="2647" spans="1:11" x14ac:dyDescent="0.2">
      <c r="A2647" s="2" t="s">
        <v>19</v>
      </c>
      <c r="C2647" s="24" t="s">
        <v>1544</v>
      </c>
      <c r="D2647" s="40" t="s">
        <v>898</v>
      </c>
      <c r="E2647" s="25" t="s">
        <v>899</v>
      </c>
      <c r="F2647" s="26"/>
      <c r="G2647" s="26"/>
      <c r="H2647" s="49">
        <v>41844</v>
      </c>
      <c r="I2647" s="50">
        <v>47331</v>
      </c>
      <c r="J2647" s="49" t="s">
        <v>21</v>
      </c>
      <c r="K2647" s="50">
        <f t="shared" si="41"/>
        <v>1.1311299110983652</v>
      </c>
    </row>
    <row r="2648" spans="1:11" x14ac:dyDescent="0.2">
      <c r="A2648" s="2" t="s">
        <v>22</v>
      </c>
      <c r="C2648" s="27"/>
      <c r="D2648" s="41"/>
      <c r="E2648" s="28" t="s">
        <v>934</v>
      </c>
      <c r="F2648" s="29"/>
      <c r="G2648" s="29"/>
      <c r="H2648" s="51">
        <v>41844</v>
      </c>
      <c r="I2648" s="52">
        <v>47331</v>
      </c>
      <c r="J2648" s="51"/>
      <c r="K2648" s="52">
        <f t="shared" si="41"/>
        <v>1.1311299110983652</v>
      </c>
    </row>
    <row r="2649" spans="1:11" x14ac:dyDescent="0.2">
      <c r="A2649" s="2" t="s">
        <v>23</v>
      </c>
      <c r="C2649" s="30"/>
      <c r="D2649" s="42"/>
      <c r="E2649" s="31" t="s">
        <v>901</v>
      </c>
      <c r="F2649" s="32"/>
      <c r="G2649" s="32"/>
      <c r="H2649" s="53">
        <v>41844</v>
      </c>
      <c r="I2649" s="54">
        <v>47331</v>
      </c>
      <c r="J2649" s="53"/>
      <c r="K2649" s="54">
        <f t="shared" si="41"/>
        <v>1.1311299110983652</v>
      </c>
    </row>
    <row r="2650" spans="1:11" hidden="1" x14ac:dyDescent="0.2">
      <c r="A2650" s="2" t="s">
        <v>23</v>
      </c>
      <c r="C2650" s="30"/>
      <c r="D2650" s="42"/>
      <c r="E2650" s="31"/>
      <c r="F2650" s="32" t="s">
        <v>902</v>
      </c>
      <c r="G2650" s="32" t="s">
        <v>903</v>
      </c>
      <c r="H2650" s="53"/>
      <c r="I2650" s="54">
        <v>47331</v>
      </c>
      <c r="J2650" s="53"/>
      <c r="K2650" s="54" t="str">
        <f t="shared" si="41"/>
        <v>***</v>
      </c>
    </row>
    <row r="2651" spans="1:11" x14ac:dyDescent="0.2">
      <c r="A2651" s="2" t="s">
        <v>19</v>
      </c>
      <c r="C2651" s="24" t="s">
        <v>1545</v>
      </c>
      <c r="D2651" s="40" t="s">
        <v>898</v>
      </c>
      <c r="E2651" s="25" t="s">
        <v>899</v>
      </c>
      <c r="F2651" s="26"/>
      <c r="G2651" s="26"/>
      <c r="H2651" s="49">
        <v>17489</v>
      </c>
      <c r="I2651" s="50">
        <v>22190</v>
      </c>
      <c r="J2651" s="49" t="s">
        <v>21</v>
      </c>
      <c r="K2651" s="50">
        <f t="shared" si="41"/>
        <v>1.268797529875922</v>
      </c>
    </row>
    <row r="2652" spans="1:11" x14ac:dyDescent="0.2">
      <c r="A2652" s="2" t="s">
        <v>22</v>
      </c>
      <c r="C2652" s="27"/>
      <c r="D2652" s="41"/>
      <c r="E2652" s="28" t="s">
        <v>934</v>
      </c>
      <c r="F2652" s="29"/>
      <c r="G2652" s="29"/>
      <c r="H2652" s="51">
        <v>17489</v>
      </c>
      <c r="I2652" s="52">
        <v>22190</v>
      </c>
      <c r="J2652" s="51"/>
      <c r="K2652" s="52">
        <f t="shared" si="41"/>
        <v>1.268797529875922</v>
      </c>
    </row>
    <row r="2653" spans="1:11" x14ac:dyDescent="0.2">
      <c r="A2653" s="2" t="s">
        <v>23</v>
      </c>
      <c r="C2653" s="30"/>
      <c r="D2653" s="42"/>
      <c r="E2653" s="31" t="s">
        <v>901</v>
      </c>
      <c r="F2653" s="32"/>
      <c r="G2653" s="32"/>
      <c r="H2653" s="53">
        <v>17489</v>
      </c>
      <c r="I2653" s="54">
        <v>22190</v>
      </c>
      <c r="J2653" s="53"/>
      <c r="K2653" s="54">
        <f t="shared" si="41"/>
        <v>1.268797529875922</v>
      </c>
    </row>
    <row r="2654" spans="1:11" hidden="1" x14ac:dyDescent="0.2">
      <c r="A2654" s="2" t="s">
        <v>23</v>
      </c>
      <c r="C2654" s="30"/>
      <c r="D2654" s="42"/>
      <c r="E2654" s="31"/>
      <c r="F2654" s="32" t="s">
        <v>902</v>
      </c>
      <c r="G2654" s="32" t="s">
        <v>903</v>
      </c>
      <c r="H2654" s="53"/>
      <c r="I2654" s="54">
        <v>22190</v>
      </c>
      <c r="J2654" s="53"/>
      <c r="K2654" s="54" t="str">
        <f t="shared" si="41"/>
        <v>***</v>
      </c>
    </row>
    <row r="2655" spans="1:11" x14ac:dyDescent="0.2">
      <c r="A2655" s="2" t="s">
        <v>19</v>
      </c>
      <c r="C2655" s="24" t="s">
        <v>1546</v>
      </c>
      <c r="D2655" s="40" t="s">
        <v>898</v>
      </c>
      <c r="E2655" s="25" t="s">
        <v>899</v>
      </c>
      <c r="F2655" s="26"/>
      <c r="G2655" s="26"/>
      <c r="H2655" s="49">
        <v>26052</v>
      </c>
      <c r="I2655" s="50">
        <v>29622</v>
      </c>
      <c r="J2655" s="49" t="s">
        <v>21</v>
      </c>
      <c r="K2655" s="50">
        <f t="shared" si="41"/>
        <v>1.1370336250575772</v>
      </c>
    </row>
    <row r="2656" spans="1:11" x14ac:dyDescent="0.2">
      <c r="A2656" s="2" t="s">
        <v>22</v>
      </c>
      <c r="C2656" s="27"/>
      <c r="D2656" s="41"/>
      <c r="E2656" s="28" t="s">
        <v>934</v>
      </c>
      <c r="F2656" s="29"/>
      <c r="G2656" s="29"/>
      <c r="H2656" s="51">
        <v>26052</v>
      </c>
      <c r="I2656" s="52">
        <v>29622</v>
      </c>
      <c r="J2656" s="51"/>
      <c r="K2656" s="52">
        <f t="shared" si="41"/>
        <v>1.1370336250575772</v>
      </c>
    </row>
    <row r="2657" spans="1:11" x14ac:dyDescent="0.2">
      <c r="A2657" s="2" t="s">
        <v>23</v>
      </c>
      <c r="C2657" s="30"/>
      <c r="D2657" s="42"/>
      <c r="E2657" s="31" t="s">
        <v>901</v>
      </c>
      <c r="F2657" s="32"/>
      <c r="G2657" s="32"/>
      <c r="H2657" s="53">
        <v>26052</v>
      </c>
      <c r="I2657" s="54">
        <v>29622</v>
      </c>
      <c r="J2657" s="53"/>
      <c r="K2657" s="54">
        <f t="shared" si="41"/>
        <v>1.1370336250575772</v>
      </c>
    </row>
    <row r="2658" spans="1:11" hidden="1" x14ac:dyDescent="0.2">
      <c r="A2658" s="2" t="s">
        <v>23</v>
      </c>
      <c r="C2658" s="30"/>
      <c r="D2658" s="42"/>
      <c r="E2658" s="31"/>
      <c r="F2658" s="32" t="s">
        <v>902</v>
      </c>
      <c r="G2658" s="32" t="s">
        <v>903</v>
      </c>
      <c r="H2658" s="53"/>
      <c r="I2658" s="54">
        <v>29622</v>
      </c>
      <c r="J2658" s="53"/>
      <c r="K2658" s="54" t="str">
        <f t="shared" si="41"/>
        <v>***</v>
      </c>
    </row>
    <row r="2659" spans="1:11" x14ac:dyDescent="0.2">
      <c r="A2659" s="2" t="s">
        <v>19</v>
      </c>
      <c r="C2659" s="24" t="s">
        <v>1547</v>
      </c>
      <c r="D2659" s="40" t="s">
        <v>898</v>
      </c>
      <c r="E2659" s="25" t="s">
        <v>899</v>
      </c>
      <c r="F2659" s="26"/>
      <c r="G2659" s="26"/>
      <c r="H2659" s="49">
        <v>29648</v>
      </c>
      <c r="I2659" s="50">
        <v>36615</v>
      </c>
      <c r="J2659" s="49" t="s">
        <v>21</v>
      </c>
      <c r="K2659" s="50">
        <f t="shared" si="41"/>
        <v>1.2349905558553698</v>
      </c>
    </row>
    <row r="2660" spans="1:11" x14ac:dyDescent="0.2">
      <c r="A2660" s="2" t="s">
        <v>22</v>
      </c>
      <c r="C2660" s="27"/>
      <c r="D2660" s="41"/>
      <c r="E2660" s="28" t="s">
        <v>934</v>
      </c>
      <c r="F2660" s="29"/>
      <c r="G2660" s="29"/>
      <c r="H2660" s="51">
        <v>29648</v>
      </c>
      <c r="I2660" s="52">
        <v>36615</v>
      </c>
      <c r="J2660" s="51"/>
      <c r="K2660" s="52">
        <f t="shared" si="41"/>
        <v>1.2349905558553698</v>
      </c>
    </row>
    <row r="2661" spans="1:11" x14ac:dyDescent="0.2">
      <c r="A2661" s="2" t="s">
        <v>23</v>
      </c>
      <c r="C2661" s="30"/>
      <c r="D2661" s="42"/>
      <c r="E2661" s="31" t="s">
        <v>901</v>
      </c>
      <c r="F2661" s="32"/>
      <c r="G2661" s="32"/>
      <c r="H2661" s="53">
        <v>29648</v>
      </c>
      <c r="I2661" s="54">
        <v>36615</v>
      </c>
      <c r="J2661" s="53"/>
      <c r="K2661" s="54">
        <f t="shared" si="41"/>
        <v>1.2349905558553698</v>
      </c>
    </row>
    <row r="2662" spans="1:11" hidden="1" x14ac:dyDescent="0.2">
      <c r="A2662" s="2" t="s">
        <v>23</v>
      </c>
      <c r="C2662" s="30"/>
      <c r="D2662" s="42"/>
      <c r="E2662" s="31"/>
      <c r="F2662" s="32" t="s">
        <v>902</v>
      </c>
      <c r="G2662" s="32" t="s">
        <v>903</v>
      </c>
      <c r="H2662" s="53"/>
      <c r="I2662" s="54">
        <v>36615</v>
      </c>
      <c r="J2662" s="53"/>
      <c r="K2662" s="54" t="str">
        <f t="shared" si="41"/>
        <v>***</v>
      </c>
    </row>
    <row r="2663" spans="1:11" x14ac:dyDescent="0.2">
      <c r="A2663" s="2" t="s">
        <v>19</v>
      </c>
      <c r="C2663" s="24" t="s">
        <v>1548</v>
      </c>
      <c r="D2663" s="40" t="s">
        <v>898</v>
      </c>
      <c r="E2663" s="25" t="s">
        <v>899</v>
      </c>
      <c r="F2663" s="26"/>
      <c r="G2663" s="26"/>
      <c r="H2663" s="49">
        <v>29513</v>
      </c>
      <c r="I2663" s="50">
        <v>33792</v>
      </c>
      <c r="J2663" s="49" t="s">
        <v>21</v>
      </c>
      <c r="K2663" s="50">
        <f t="shared" si="41"/>
        <v>1.1449869549012299</v>
      </c>
    </row>
    <row r="2664" spans="1:11" x14ac:dyDescent="0.2">
      <c r="A2664" s="2" t="s">
        <v>22</v>
      </c>
      <c r="C2664" s="27"/>
      <c r="D2664" s="41"/>
      <c r="E2664" s="28" t="s">
        <v>934</v>
      </c>
      <c r="F2664" s="29"/>
      <c r="G2664" s="29"/>
      <c r="H2664" s="51">
        <v>29513</v>
      </c>
      <c r="I2664" s="52">
        <v>33792</v>
      </c>
      <c r="J2664" s="51"/>
      <c r="K2664" s="52">
        <f t="shared" si="41"/>
        <v>1.1449869549012299</v>
      </c>
    </row>
    <row r="2665" spans="1:11" x14ac:dyDescent="0.2">
      <c r="A2665" s="2" t="s">
        <v>23</v>
      </c>
      <c r="C2665" s="30"/>
      <c r="D2665" s="42"/>
      <c r="E2665" s="31" t="s">
        <v>901</v>
      </c>
      <c r="F2665" s="32"/>
      <c r="G2665" s="32"/>
      <c r="H2665" s="53">
        <v>29513</v>
      </c>
      <c r="I2665" s="54">
        <v>33792</v>
      </c>
      <c r="J2665" s="53"/>
      <c r="K2665" s="54">
        <f t="shared" si="41"/>
        <v>1.1449869549012299</v>
      </c>
    </row>
    <row r="2666" spans="1:11" hidden="1" x14ac:dyDescent="0.2">
      <c r="A2666" s="2" t="s">
        <v>23</v>
      </c>
      <c r="C2666" s="30"/>
      <c r="D2666" s="42"/>
      <c r="E2666" s="31"/>
      <c r="F2666" s="32" t="s">
        <v>902</v>
      </c>
      <c r="G2666" s="32" t="s">
        <v>903</v>
      </c>
      <c r="H2666" s="53"/>
      <c r="I2666" s="54">
        <v>33792</v>
      </c>
      <c r="J2666" s="53"/>
      <c r="K2666" s="54" t="str">
        <f t="shared" si="41"/>
        <v>***</v>
      </c>
    </row>
    <row r="2667" spans="1:11" x14ac:dyDescent="0.2">
      <c r="A2667" s="2" t="s">
        <v>19</v>
      </c>
      <c r="C2667" s="24" t="s">
        <v>1549</v>
      </c>
      <c r="D2667" s="40" t="s">
        <v>898</v>
      </c>
      <c r="E2667" s="25" t="s">
        <v>899</v>
      </c>
      <c r="F2667" s="26"/>
      <c r="G2667" s="26"/>
      <c r="H2667" s="49">
        <v>33868</v>
      </c>
      <c r="I2667" s="50">
        <v>42466</v>
      </c>
      <c r="J2667" s="49" t="s">
        <v>21</v>
      </c>
      <c r="K2667" s="50">
        <f t="shared" si="41"/>
        <v>1.2538679579544112</v>
      </c>
    </row>
    <row r="2668" spans="1:11" x14ac:dyDescent="0.2">
      <c r="A2668" s="2" t="s">
        <v>22</v>
      </c>
      <c r="C2668" s="27"/>
      <c r="D2668" s="41"/>
      <c r="E2668" s="28" t="s">
        <v>934</v>
      </c>
      <c r="F2668" s="29"/>
      <c r="G2668" s="29"/>
      <c r="H2668" s="51">
        <v>33868</v>
      </c>
      <c r="I2668" s="52">
        <v>42466</v>
      </c>
      <c r="J2668" s="51"/>
      <c r="K2668" s="52">
        <f t="shared" si="41"/>
        <v>1.2538679579544112</v>
      </c>
    </row>
    <row r="2669" spans="1:11" x14ac:dyDescent="0.2">
      <c r="A2669" s="2" t="s">
        <v>23</v>
      </c>
      <c r="C2669" s="30"/>
      <c r="D2669" s="42"/>
      <c r="E2669" s="31" t="s">
        <v>901</v>
      </c>
      <c r="F2669" s="32"/>
      <c r="G2669" s="32"/>
      <c r="H2669" s="53">
        <v>33868</v>
      </c>
      <c r="I2669" s="54">
        <v>42466</v>
      </c>
      <c r="J2669" s="53"/>
      <c r="K2669" s="54">
        <f t="shared" si="41"/>
        <v>1.2538679579544112</v>
      </c>
    </row>
    <row r="2670" spans="1:11" hidden="1" x14ac:dyDescent="0.2">
      <c r="A2670" s="2" t="s">
        <v>23</v>
      </c>
      <c r="C2670" s="30"/>
      <c r="D2670" s="42"/>
      <c r="E2670" s="31"/>
      <c r="F2670" s="32" t="s">
        <v>902</v>
      </c>
      <c r="G2670" s="32" t="s">
        <v>903</v>
      </c>
      <c r="H2670" s="53"/>
      <c r="I2670" s="54">
        <v>42466</v>
      </c>
      <c r="J2670" s="53"/>
      <c r="K2670" s="54" t="str">
        <f t="shared" si="41"/>
        <v>***</v>
      </c>
    </row>
    <row r="2671" spans="1:11" x14ac:dyDescent="0.2">
      <c r="A2671" s="2" t="s">
        <v>19</v>
      </c>
      <c r="C2671" s="24" t="s">
        <v>1550</v>
      </c>
      <c r="D2671" s="40" t="s">
        <v>898</v>
      </c>
      <c r="E2671" s="25" t="s">
        <v>899</v>
      </c>
      <c r="F2671" s="26"/>
      <c r="G2671" s="26"/>
      <c r="H2671" s="49">
        <v>9395</v>
      </c>
      <c r="I2671" s="50">
        <v>10966</v>
      </c>
      <c r="J2671" s="49" t="s">
        <v>21</v>
      </c>
      <c r="K2671" s="50">
        <f t="shared" si="41"/>
        <v>1.1672166045769026</v>
      </c>
    </row>
    <row r="2672" spans="1:11" x14ac:dyDescent="0.2">
      <c r="A2672" s="2" t="s">
        <v>22</v>
      </c>
      <c r="C2672" s="27"/>
      <c r="D2672" s="41"/>
      <c r="E2672" s="28" t="s">
        <v>1457</v>
      </c>
      <c r="F2672" s="29"/>
      <c r="G2672" s="29"/>
      <c r="H2672" s="51">
        <v>9395</v>
      </c>
      <c r="I2672" s="52">
        <v>10966</v>
      </c>
      <c r="J2672" s="51"/>
      <c r="K2672" s="52">
        <f t="shared" si="41"/>
        <v>1.1672166045769026</v>
      </c>
    </row>
    <row r="2673" spans="1:11" x14ac:dyDescent="0.2">
      <c r="A2673" s="2" t="s">
        <v>23</v>
      </c>
      <c r="C2673" s="30"/>
      <c r="D2673" s="42"/>
      <c r="E2673" s="31" t="s">
        <v>901</v>
      </c>
      <c r="F2673" s="32"/>
      <c r="G2673" s="32"/>
      <c r="H2673" s="53">
        <v>9395</v>
      </c>
      <c r="I2673" s="54">
        <v>10966</v>
      </c>
      <c r="J2673" s="53"/>
      <c r="K2673" s="54">
        <f t="shared" si="41"/>
        <v>1.1672166045769026</v>
      </c>
    </row>
    <row r="2674" spans="1:11" hidden="1" x14ac:dyDescent="0.2">
      <c r="A2674" s="2" t="s">
        <v>23</v>
      </c>
      <c r="C2674" s="30"/>
      <c r="D2674" s="42"/>
      <c r="E2674" s="31"/>
      <c r="F2674" s="32" t="s">
        <v>902</v>
      </c>
      <c r="G2674" s="32" t="s">
        <v>903</v>
      </c>
      <c r="H2674" s="53"/>
      <c r="I2674" s="54">
        <v>10966</v>
      </c>
      <c r="J2674" s="53"/>
      <c r="K2674" s="54" t="str">
        <f t="shared" si="41"/>
        <v>***</v>
      </c>
    </row>
    <row r="2675" spans="1:11" x14ac:dyDescent="0.2">
      <c r="A2675" s="2" t="s">
        <v>19</v>
      </c>
      <c r="C2675" s="24" t="s">
        <v>1551</v>
      </c>
      <c r="D2675" s="40" t="s">
        <v>898</v>
      </c>
      <c r="E2675" s="25" t="s">
        <v>899</v>
      </c>
      <c r="F2675" s="26"/>
      <c r="G2675" s="26"/>
      <c r="H2675" s="49">
        <v>39193</v>
      </c>
      <c r="I2675" s="50">
        <v>51089</v>
      </c>
      <c r="J2675" s="49" t="s">
        <v>21</v>
      </c>
      <c r="K2675" s="50">
        <f t="shared" si="41"/>
        <v>1.3035235883958871</v>
      </c>
    </row>
    <row r="2676" spans="1:11" x14ac:dyDescent="0.2">
      <c r="A2676" s="2" t="s">
        <v>22</v>
      </c>
      <c r="C2676" s="27"/>
      <c r="D2676" s="41"/>
      <c r="E2676" s="28" t="s">
        <v>934</v>
      </c>
      <c r="F2676" s="29"/>
      <c r="G2676" s="29"/>
      <c r="H2676" s="51">
        <v>39193</v>
      </c>
      <c r="I2676" s="52">
        <v>51089</v>
      </c>
      <c r="J2676" s="51"/>
      <c r="K2676" s="52">
        <f t="shared" si="41"/>
        <v>1.3035235883958871</v>
      </c>
    </row>
    <row r="2677" spans="1:11" x14ac:dyDescent="0.2">
      <c r="A2677" s="2" t="s">
        <v>23</v>
      </c>
      <c r="C2677" s="30"/>
      <c r="D2677" s="42"/>
      <c r="E2677" s="31" t="s">
        <v>901</v>
      </c>
      <c r="F2677" s="32"/>
      <c r="G2677" s="32"/>
      <c r="H2677" s="53">
        <v>39193</v>
      </c>
      <c r="I2677" s="54">
        <v>51089</v>
      </c>
      <c r="J2677" s="53"/>
      <c r="K2677" s="54">
        <f t="shared" si="41"/>
        <v>1.3035235883958871</v>
      </c>
    </row>
    <row r="2678" spans="1:11" hidden="1" x14ac:dyDescent="0.2">
      <c r="A2678" s="2" t="s">
        <v>23</v>
      </c>
      <c r="C2678" s="30"/>
      <c r="D2678" s="42"/>
      <c r="E2678" s="31"/>
      <c r="F2678" s="32" t="s">
        <v>902</v>
      </c>
      <c r="G2678" s="32" t="s">
        <v>903</v>
      </c>
      <c r="H2678" s="53"/>
      <c r="I2678" s="54">
        <v>51089</v>
      </c>
      <c r="J2678" s="53"/>
      <c r="K2678" s="54" t="str">
        <f t="shared" si="41"/>
        <v>***</v>
      </c>
    </row>
    <row r="2679" spans="1:11" x14ac:dyDescent="0.2">
      <c r="A2679" s="2" t="s">
        <v>19</v>
      </c>
      <c r="C2679" s="24" t="s">
        <v>1552</v>
      </c>
      <c r="D2679" s="40" t="s">
        <v>898</v>
      </c>
      <c r="E2679" s="25" t="s">
        <v>899</v>
      </c>
      <c r="F2679" s="26"/>
      <c r="G2679" s="26"/>
      <c r="H2679" s="49">
        <v>14491</v>
      </c>
      <c r="I2679" s="50">
        <v>18089</v>
      </c>
      <c r="J2679" s="49" t="s">
        <v>21</v>
      </c>
      <c r="K2679" s="50">
        <f t="shared" si="41"/>
        <v>1.2482920433372438</v>
      </c>
    </row>
    <row r="2680" spans="1:11" x14ac:dyDescent="0.2">
      <c r="A2680" s="2" t="s">
        <v>22</v>
      </c>
      <c r="C2680" s="27"/>
      <c r="D2680" s="41"/>
      <c r="E2680" s="28" t="s">
        <v>934</v>
      </c>
      <c r="F2680" s="29"/>
      <c r="G2680" s="29"/>
      <c r="H2680" s="51">
        <v>14491</v>
      </c>
      <c r="I2680" s="52">
        <v>18089</v>
      </c>
      <c r="J2680" s="51"/>
      <c r="K2680" s="52">
        <f t="shared" si="41"/>
        <v>1.2482920433372438</v>
      </c>
    </row>
    <row r="2681" spans="1:11" x14ac:dyDescent="0.2">
      <c r="A2681" s="2" t="s">
        <v>23</v>
      </c>
      <c r="C2681" s="30"/>
      <c r="D2681" s="42"/>
      <c r="E2681" s="31" t="s">
        <v>901</v>
      </c>
      <c r="F2681" s="32"/>
      <c r="G2681" s="32"/>
      <c r="H2681" s="53">
        <v>14491</v>
      </c>
      <c r="I2681" s="54">
        <v>18089</v>
      </c>
      <c r="J2681" s="53"/>
      <c r="K2681" s="54">
        <f t="shared" si="41"/>
        <v>1.2482920433372438</v>
      </c>
    </row>
    <row r="2682" spans="1:11" hidden="1" x14ac:dyDescent="0.2">
      <c r="A2682" s="2" t="s">
        <v>23</v>
      </c>
      <c r="C2682" s="30"/>
      <c r="D2682" s="42"/>
      <c r="E2682" s="31"/>
      <c r="F2682" s="32" t="s">
        <v>902</v>
      </c>
      <c r="G2682" s="32" t="s">
        <v>903</v>
      </c>
      <c r="H2682" s="53"/>
      <c r="I2682" s="54">
        <v>18089</v>
      </c>
      <c r="J2682" s="53"/>
      <c r="K2682" s="54" t="str">
        <f t="shared" si="41"/>
        <v>***</v>
      </c>
    </row>
    <row r="2683" spans="1:11" x14ac:dyDescent="0.2">
      <c r="A2683" s="2" t="s">
        <v>19</v>
      </c>
      <c r="C2683" s="24" t="s">
        <v>1553</v>
      </c>
      <c r="D2683" s="40" t="s">
        <v>898</v>
      </c>
      <c r="E2683" s="25" t="s">
        <v>899</v>
      </c>
      <c r="F2683" s="26"/>
      <c r="G2683" s="26"/>
      <c r="H2683" s="49">
        <v>26671</v>
      </c>
      <c r="I2683" s="50">
        <v>30412</v>
      </c>
      <c r="J2683" s="49" t="s">
        <v>21</v>
      </c>
      <c r="K2683" s="50">
        <f t="shared" si="41"/>
        <v>1.1402647069851148</v>
      </c>
    </row>
    <row r="2684" spans="1:11" x14ac:dyDescent="0.2">
      <c r="A2684" s="2" t="s">
        <v>22</v>
      </c>
      <c r="C2684" s="27"/>
      <c r="D2684" s="41"/>
      <c r="E2684" s="28" t="s">
        <v>934</v>
      </c>
      <c r="F2684" s="29"/>
      <c r="G2684" s="29"/>
      <c r="H2684" s="51">
        <v>26671</v>
      </c>
      <c r="I2684" s="52">
        <v>30412</v>
      </c>
      <c r="J2684" s="51"/>
      <c r="K2684" s="52">
        <f t="shared" si="41"/>
        <v>1.1402647069851148</v>
      </c>
    </row>
    <row r="2685" spans="1:11" x14ac:dyDescent="0.2">
      <c r="A2685" s="2" t="s">
        <v>23</v>
      </c>
      <c r="C2685" s="30"/>
      <c r="D2685" s="42"/>
      <c r="E2685" s="31" t="s">
        <v>901</v>
      </c>
      <c r="F2685" s="32"/>
      <c r="G2685" s="32"/>
      <c r="H2685" s="53">
        <v>26671</v>
      </c>
      <c r="I2685" s="54">
        <v>30412</v>
      </c>
      <c r="J2685" s="53"/>
      <c r="K2685" s="54">
        <f t="shared" si="41"/>
        <v>1.1402647069851148</v>
      </c>
    </row>
    <row r="2686" spans="1:11" hidden="1" x14ac:dyDescent="0.2">
      <c r="A2686" s="2" t="s">
        <v>23</v>
      </c>
      <c r="C2686" s="30"/>
      <c r="D2686" s="42"/>
      <c r="E2686" s="31"/>
      <c r="F2686" s="32" t="s">
        <v>902</v>
      </c>
      <c r="G2686" s="32" t="s">
        <v>903</v>
      </c>
      <c r="H2686" s="53"/>
      <c r="I2686" s="54">
        <v>30412</v>
      </c>
      <c r="J2686" s="53"/>
      <c r="K2686" s="54" t="str">
        <f t="shared" si="41"/>
        <v>***</v>
      </c>
    </row>
    <row r="2687" spans="1:11" x14ac:dyDescent="0.2">
      <c r="A2687" s="2" t="s">
        <v>19</v>
      </c>
      <c r="C2687" s="24" t="s">
        <v>1554</v>
      </c>
      <c r="D2687" s="40" t="s">
        <v>898</v>
      </c>
      <c r="E2687" s="25" t="s">
        <v>899</v>
      </c>
      <c r="F2687" s="26"/>
      <c r="G2687" s="26"/>
      <c r="H2687" s="49">
        <v>21638</v>
      </c>
      <c r="I2687" s="50">
        <v>24706</v>
      </c>
      <c r="J2687" s="49" t="s">
        <v>21</v>
      </c>
      <c r="K2687" s="50">
        <f t="shared" si="41"/>
        <v>1.1417875958961088</v>
      </c>
    </row>
    <row r="2688" spans="1:11" x14ac:dyDescent="0.2">
      <c r="A2688" s="2" t="s">
        <v>22</v>
      </c>
      <c r="C2688" s="27"/>
      <c r="D2688" s="41"/>
      <c r="E2688" s="28" t="s">
        <v>934</v>
      </c>
      <c r="F2688" s="29"/>
      <c r="G2688" s="29"/>
      <c r="H2688" s="51">
        <v>21638</v>
      </c>
      <c r="I2688" s="52">
        <v>24706</v>
      </c>
      <c r="J2688" s="51"/>
      <c r="K2688" s="52">
        <f t="shared" si="41"/>
        <v>1.1417875958961088</v>
      </c>
    </row>
    <row r="2689" spans="1:11" x14ac:dyDescent="0.2">
      <c r="A2689" s="2" t="s">
        <v>23</v>
      </c>
      <c r="C2689" s="30"/>
      <c r="D2689" s="42"/>
      <c r="E2689" s="31" t="s">
        <v>901</v>
      </c>
      <c r="F2689" s="32"/>
      <c r="G2689" s="32"/>
      <c r="H2689" s="53">
        <v>21638</v>
      </c>
      <c r="I2689" s="54">
        <v>24706</v>
      </c>
      <c r="J2689" s="53"/>
      <c r="K2689" s="54">
        <f t="shared" si="41"/>
        <v>1.1417875958961088</v>
      </c>
    </row>
    <row r="2690" spans="1:11" hidden="1" x14ac:dyDescent="0.2">
      <c r="A2690" s="2" t="s">
        <v>23</v>
      </c>
      <c r="C2690" s="30"/>
      <c r="D2690" s="42"/>
      <c r="E2690" s="31"/>
      <c r="F2690" s="32" t="s">
        <v>902</v>
      </c>
      <c r="G2690" s="32" t="s">
        <v>903</v>
      </c>
      <c r="H2690" s="53"/>
      <c r="I2690" s="54">
        <v>24706</v>
      </c>
      <c r="J2690" s="53"/>
      <c r="K2690" s="54" t="str">
        <f t="shared" si="41"/>
        <v>***</v>
      </c>
    </row>
    <row r="2691" spans="1:11" x14ac:dyDescent="0.2">
      <c r="A2691" s="2" t="s">
        <v>19</v>
      </c>
      <c r="C2691" s="24" t="s">
        <v>1555</v>
      </c>
      <c r="D2691" s="40" t="s">
        <v>898</v>
      </c>
      <c r="E2691" s="25" t="s">
        <v>899</v>
      </c>
      <c r="F2691" s="26"/>
      <c r="G2691" s="26"/>
      <c r="H2691" s="49">
        <v>32812</v>
      </c>
      <c r="I2691" s="50">
        <v>39151</v>
      </c>
      <c r="J2691" s="49" t="s">
        <v>21</v>
      </c>
      <c r="K2691" s="50">
        <f t="shared" si="41"/>
        <v>1.1931915152992807</v>
      </c>
    </row>
    <row r="2692" spans="1:11" x14ac:dyDescent="0.2">
      <c r="A2692" s="2" t="s">
        <v>22</v>
      </c>
      <c r="C2692" s="27"/>
      <c r="D2692" s="41"/>
      <c r="E2692" s="28" t="s">
        <v>934</v>
      </c>
      <c r="F2692" s="29"/>
      <c r="G2692" s="29"/>
      <c r="H2692" s="51">
        <v>32812</v>
      </c>
      <c r="I2692" s="52">
        <v>39151</v>
      </c>
      <c r="J2692" s="51"/>
      <c r="K2692" s="52">
        <f t="shared" si="41"/>
        <v>1.1931915152992807</v>
      </c>
    </row>
    <row r="2693" spans="1:11" x14ac:dyDescent="0.2">
      <c r="A2693" s="2" t="s">
        <v>23</v>
      </c>
      <c r="C2693" s="30"/>
      <c r="D2693" s="42"/>
      <c r="E2693" s="31" t="s">
        <v>901</v>
      </c>
      <c r="F2693" s="32"/>
      <c r="G2693" s="32"/>
      <c r="H2693" s="53">
        <v>32812</v>
      </c>
      <c r="I2693" s="54">
        <v>39151</v>
      </c>
      <c r="J2693" s="53"/>
      <c r="K2693" s="54">
        <f t="shared" si="41"/>
        <v>1.1931915152992807</v>
      </c>
    </row>
    <row r="2694" spans="1:11" hidden="1" x14ac:dyDescent="0.2">
      <c r="A2694" s="2" t="s">
        <v>23</v>
      </c>
      <c r="C2694" s="30"/>
      <c r="D2694" s="42"/>
      <c r="E2694" s="31"/>
      <c r="F2694" s="32" t="s">
        <v>902</v>
      </c>
      <c r="G2694" s="32" t="s">
        <v>903</v>
      </c>
      <c r="H2694" s="53"/>
      <c r="I2694" s="54">
        <v>39151</v>
      </c>
      <c r="J2694" s="53"/>
      <c r="K2694" s="54" t="str">
        <f t="shared" si="41"/>
        <v>***</v>
      </c>
    </row>
    <row r="2695" spans="1:11" x14ac:dyDescent="0.2">
      <c r="A2695" s="2" t="s">
        <v>19</v>
      </c>
      <c r="C2695" s="24" t="s">
        <v>1556</v>
      </c>
      <c r="D2695" s="40" t="s">
        <v>898</v>
      </c>
      <c r="E2695" s="25" t="s">
        <v>899</v>
      </c>
      <c r="F2695" s="26"/>
      <c r="G2695" s="26"/>
      <c r="H2695" s="49">
        <v>29251</v>
      </c>
      <c r="I2695" s="50">
        <v>35422</v>
      </c>
      <c r="J2695" s="49" t="s">
        <v>21</v>
      </c>
      <c r="K2695" s="50">
        <f t="shared" si="41"/>
        <v>1.2109671464223446</v>
      </c>
    </row>
    <row r="2696" spans="1:11" x14ac:dyDescent="0.2">
      <c r="A2696" s="2" t="s">
        <v>22</v>
      </c>
      <c r="C2696" s="27"/>
      <c r="D2696" s="41"/>
      <c r="E2696" s="28" t="s">
        <v>934</v>
      </c>
      <c r="F2696" s="29"/>
      <c r="G2696" s="29"/>
      <c r="H2696" s="51">
        <v>29251</v>
      </c>
      <c r="I2696" s="52">
        <v>35422</v>
      </c>
      <c r="J2696" s="51"/>
      <c r="K2696" s="52">
        <f t="shared" si="41"/>
        <v>1.2109671464223446</v>
      </c>
    </row>
    <row r="2697" spans="1:11" x14ac:dyDescent="0.2">
      <c r="A2697" s="2" t="s">
        <v>23</v>
      </c>
      <c r="C2697" s="30"/>
      <c r="D2697" s="42"/>
      <c r="E2697" s="31" t="s">
        <v>901</v>
      </c>
      <c r="F2697" s="32"/>
      <c r="G2697" s="32"/>
      <c r="H2697" s="53">
        <v>29251</v>
      </c>
      <c r="I2697" s="54">
        <v>35422</v>
      </c>
      <c r="J2697" s="53"/>
      <c r="K2697" s="54">
        <f t="shared" si="41"/>
        <v>1.2109671464223446</v>
      </c>
    </row>
    <row r="2698" spans="1:11" hidden="1" x14ac:dyDescent="0.2">
      <c r="A2698" s="2" t="s">
        <v>23</v>
      </c>
      <c r="C2698" s="30"/>
      <c r="D2698" s="42"/>
      <c r="E2698" s="31"/>
      <c r="F2698" s="32" t="s">
        <v>902</v>
      </c>
      <c r="G2698" s="32" t="s">
        <v>903</v>
      </c>
      <c r="H2698" s="53"/>
      <c r="I2698" s="54">
        <v>35422</v>
      </c>
      <c r="J2698" s="53"/>
      <c r="K2698" s="54" t="str">
        <f t="shared" si="41"/>
        <v>***</v>
      </c>
    </row>
    <row r="2699" spans="1:11" x14ac:dyDescent="0.2">
      <c r="A2699" s="2" t="s">
        <v>19</v>
      </c>
      <c r="C2699" s="24" t="s">
        <v>1557</v>
      </c>
      <c r="D2699" s="40" t="s">
        <v>898</v>
      </c>
      <c r="E2699" s="25" t="s">
        <v>899</v>
      </c>
      <c r="F2699" s="26"/>
      <c r="G2699" s="26"/>
      <c r="H2699" s="49">
        <v>27547</v>
      </c>
      <c r="I2699" s="50">
        <v>31423</v>
      </c>
      <c r="J2699" s="49" t="s">
        <v>21</v>
      </c>
      <c r="K2699" s="50">
        <f t="shared" si="41"/>
        <v>1.140704976948488</v>
      </c>
    </row>
    <row r="2700" spans="1:11" x14ac:dyDescent="0.2">
      <c r="A2700" s="2" t="s">
        <v>22</v>
      </c>
      <c r="C2700" s="27"/>
      <c r="D2700" s="41"/>
      <c r="E2700" s="28" t="s">
        <v>934</v>
      </c>
      <c r="F2700" s="29"/>
      <c r="G2700" s="29"/>
      <c r="H2700" s="51">
        <v>27547</v>
      </c>
      <c r="I2700" s="52">
        <v>31423</v>
      </c>
      <c r="J2700" s="51"/>
      <c r="K2700" s="52">
        <f t="shared" si="41"/>
        <v>1.140704976948488</v>
      </c>
    </row>
    <row r="2701" spans="1:11" x14ac:dyDescent="0.2">
      <c r="A2701" s="2" t="s">
        <v>23</v>
      </c>
      <c r="C2701" s="30"/>
      <c r="D2701" s="42"/>
      <c r="E2701" s="31" t="s">
        <v>901</v>
      </c>
      <c r="F2701" s="32"/>
      <c r="G2701" s="32"/>
      <c r="H2701" s="53">
        <v>27547</v>
      </c>
      <c r="I2701" s="54">
        <v>31423</v>
      </c>
      <c r="J2701" s="53"/>
      <c r="K2701" s="54">
        <f t="shared" si="41"/>
        <v>1.140704976948488</v>
      </c>
    </row>
    <row r="2702" spans="1:11" hidden="1" x14ac:dyDescent="0.2">
      <c r="A2702" s="2" t="s">
        <v>23</v>
      </c>
      <c r="C2702" s="30"/>
      <c r="D2702" s="42"/>
      <c r="E2702" s="31"/>
      <c r="F2702" s="32" t="s">
        <v>902</v>
      </c>
      <c r="G2702" s="32" t="s">
        <v>903</v>
      </c>
      <c r="H2702" s="53"/>
      <c r="I2702" s="54">
        <v>31423</v>
      </c>
      <c r="J2702" s="53"/>
      <c r="K2702" s="54" t="str">
        <f t="shared" ref="K2702:K2765" si="42">IF(H2702=0,"***",I2702/H2702)</f>
        <v>***</v>
      </c>
    </row>
    <row r="2703" spans="1:11" x14ac:dyDescent="0.2">
      <c r="A2703" s="2" t="s">
        <v>19</v>
      </c>
      <c r="C2703" s="24" t="s">
        <v>1558</v>
      </c>
      <c r="D2703" s="40" t="s">
        <v>905</v>
      </c>
      <c r="E2703" s="25" t="s">
        <v>906</v>
      </c>
      <c r="F2703" s="26"/>
      <c r="G2703" s="26"/>
      <c r="H2703" s="49">
        <v>28549</v>
      </c>
      <c r="I2703" s="50">
        <v>30481</v>
      </c>
      <c r="J2703" s="49" t="s">
        <v>21</v>
      </c>
      <c r="K2703" s="50">
        <f t="shared" si="42"/>
        <v>1.0676731234018704</v>
      </c>
    </row>
    <row r="2704" spans="1:11" x14ac:dyDescent="0.2">
      <c r="A2704" s="2" t="s">
        <v>22</v>
      </c>
      <c r="C2704" s="27"/>
      <c r="D2704" s="41"/>
      <c r="E2704" s="28" t="s">
        <v>984</v>
      </c>
      <c r="F2704" s="29"/>
      <c r="G2704" s="29"/>
      <c r="H2704" s="51">
        <v>28549</v>
      </c>
      <c r="I2704" s="52">
        <v>30481</v>
      </c>
      <c r="J2704" s="51"/>
      <c r="K2704" s="52">
        <f t="shared" si="42"/>
        <v>1.0676731234018704</v>
      </c>
    </row>
    <row r="2705" spans="1:11" x14ac:dyDescent="0.2">
      <c r="A2705" s="2" t="s">
        <v>23</v>
      </c>
      <c r="C2705" s="30"/>
      <c r="D2705" s="42"/>
      <c r="E2705" s="31" t="s">
        <v>29</v>
      </c>
      <c r="F2705" s="32"/>
      <c r="G2705" s="32"/>
      <c r="H2705" s="53">
        <v>3884</v>
      </c>
      <c r="I2705" s="54">
        <v>3884</v>
      </c>
      <c r="J2705" s="53"/>
      <c r="K2705" s="54">
        <f t="shared" si="42"/>
        <v>1</v>
      </c>
    </row>
    <row r="2706" spans="1:11" hidden="1" x14ac:dyDescent="0.2">
      <c r="A2706" s="2" t="s">
        <v>23</v>
      </c>
      <c r="C2706" s="30"/>
      <c r="D2706" s="42"/>
      <c r="E2706" s="31"/>
      <c r="F2706" s="32" t="s">
        <v>30</v>
      </c>
      <c r="G2706" s="32" t="s">
        <v>543</v>
      </c>
      <c r="H2706" s="53"/>
      <c r="I2706" s="54">
        <v>3884</v>
      </c>
      <c r="J2706" s="53"/>
      <c r="K2706" s="54" t="str">
        <f t="shared" si="42"/>
        <v>***</v>
      </c>
    </row>
    <row r="2707" spans="1:11" x14ac:dyDescent="0.2">
      <c r="A2707" s="2" t="s">
        <v>23</v>
      </c>
      <c r="C2707" s="30"/>
      <c r="D2707" s="42"/>
      <c r="E2707" s="31" t="s">
        <v>901</v>
      </c>
      <c r="F2707" s="32"/>
      <c r="G2707" s="32"/>
      <c r="H2707" s="53">
        <v>24665</v>
      </c>
      <c r="I2707" s="54">
        <v>26597</v>
      </c>
      <c r="J2707" s="53"/>
      <c r="K2707" s="54">
        <f t="shared" si="42"/>
        <v>1.0783296168660044</v>
      </c>
    </row>
    <row r="2708" spans="1:11" hidden="1" x14ac:dyDescent="0.2">
      <c r="A2708" s="2" t="s">
        <v>23</v>
      </c>
      <c r="C2708" s="30"/>
      <c r="D2708" s="42"/>
      <c r="E2708" s="31"/>
      <c r="F2708" s="32" t="s">
        <v>902</v>
      </c>
      <c r="G2708" s="32" t="s">
        <v>543</v>
      </c>
      <c r="H2708" s="53"/>
      <c r="I2708" s="54">
        <v>26597</v>
      </c>
      <c r="J2708" s="53"/>
      <c r="K2708" s="54" t="str">
        <f t="shared" si="42"/>
        <v>***</v>
      </c>
    </row>
    <row r="2709" spans="1:11" x14ac:dyDescent="0.2">
      <c r="A2709" s="2" t="s">
        <v>19</v>
      </c>
      <c r="C2709" s="24" t="s">
        <v>1559</v>
      </c>
      <c r="D2709" s="40" t="s">
        <v>898</v>
      </c>
      <c r="E2709" s="25" t="s">
        <v>899</v>
      </c>
      <c r="F2709" s="26"/>
      <c r="G2709" s="26"/>
      <c r="H2709" s="49">
        <v>35517</v>
      </c>
      <c r="I2709" s="50">
        <v>40335</v>
      </c>
      <c r="J2709" s="49" t="s">
        <v>21</v>
      </c>
      <c r="K2709" s="50">
        <f t="shared" si="42"/>
        <v>1.1356533491004308</v>
      </c>
    </row>
    <row r="2710" spans="1:11" x14ac:dyDescent="0.2">
      <c r="A2710" s="2" t="s">
        <v>22</v>
      </c>
      <c r="C2710" s="27"/>
      <c r="D2710" s="41"/>
      <c r="E2710" s="28" t="s">
        <v>934</v>
      </c>
      <c r="F2710" s="29"/>
      <c r="G2710" s="29"/>
      <c r="H2710" s="51">
        <v>35517</v>
      </c>
      <c r="I2710" s="52">
        <v>40335</v>
      </c>
      <c r="J2710" s="51"/>
      <c r="K2710" s="52">
        <f t="shared" si="42"/>
        <v>1.1356533491004308</v>
      </c>
    </row>
    <row r="2711" spans="1:11" x14ac:dyDescent="0.2">
      <c r="A2711" s="2" t="s">
        <v>23</v>
      </c>
      <c r="C2711" s="30"/>
      <c r="D2711" s="42"/>
      <c r="E2711" s="31" t="s">
        <v>901</v>
      </c>
      <c r="F2711" s="32"/>
      <c r="G2711" s="32"/>
      <c r="H2711" s="53">
        <v>35517</v>
      </c>
      <c r="I2711" s="54">
        <v>40335</v>
      </c>
      <c r="J2711" s="53"/>
      <c r="K2711" s="54">
        <f t="shared" si="42"/>
        <v>1.1356533491004308</v>
      </c>
    </row>
    <row r="2712" spans="1:11" hidden="1" x14ac:dyDescent="0.2">
      <c r="A2712" s="2" t="s">
        <v>23</v>
      </c>
      <c r="C2712" s="30"/>
      <c r="D2712" s="42"/>
      <c r="E2712" s="31"/>
      <c r="F2712" s="32" t="s">
        <v>902</v>
      </c>
      <c r="G2712" s="32" t="s">
        <v>903</v>
      </c>
      <c r="H2712" s="53"/>
      <c r="I2712" s="54">
        <v>40335</v>
      </c>
      <c r="J2712" s="53"/>
      <c r="K2712" s="54" t="str">
        <f t="shared" si="42"/>
        <v>***</v>
      </c>
    </row>
    <row r="2713" spans="1:11" x14ac:dyDescent="0.2">
      <c r="A2713" s="2" t="s">
        <v>19</v>
      </c>
      <c r="C2713" s="24" t="s">
        <v>1560</v>
      </c>
      <c r="D2713" s="40" t="s">
        <v>905</v>
      </c>
      <c r="E2713" s="25" t="s">
        <v>906</v>
      </c>
      <c r="F2713" s="26"/>
      <c r="G2713" s="26"/>
      <c r="H2713" s="49">
        <v>25805</v>
      </c>
      <c r="I2713" s="50">
        <v>28723</v>
      </c>
      <c r="J2713" s="49" t="s">
        <v>21</v>
      </c>
      <c r="K2713" s="50">
        <f t="shared" si="42"/>
        <v>1.1130788606859137</v>
      </c>
    </row>
    <row r="2714" spans="1:11" x14ac:dyDescent="0.2">
      <c r="A2714" s="2" t="s">
        <v>22</v>
      </c>
      <c r="C2714" s="27"/>
      <c r="D2714" s="41"/>
      <c r="E2714" s="28" t="s">
        <v>984</v>
      </c>
      <c r="F2714" s="29"/>
      <c r="G2714" s="29"/>
      <c r="H2714" s="51">
        <v>25805</v>
      </c>
      <c r="I2714" s="52">
        <v>28723</v>
      </c>
      <c r="J2714" s="51"/>
      <c r="K2714" s="52">
        <f t="shared" si="42"/>
        <v>1.1130788606859137</v>
      </c>
    </row>
    <row r="2715" spans="1:11" x14ac:dyDescent="0.2">
      <c r="A2715" s="2" t="s">
        <v>23</v>
      </c>
      <c r="C2715" s="30"/>
      <c r="D2715" s="42"/>
      <c r="E2715" s="31" t="s">
        <v>29</v>
      </c>
      <c r="F2715" s="32"/>
      <c r="G2715" s="32"/>
      <c r="H2715" s="53">
        <v>2273</v>
      </c>
      <c r="I2715" s="54">
        <v>2273</v>
      </c>
      <c r="J2715" s="53"/>
      <c r="K2715" s="54">
        <f t="shared" si="42"/>
        <v>1</v>
      </c>
    </row>
    <row r="2716" spans="1:11" hidden="1" x14ac:dyDescent="0.2">
      <c r="A2716" s="2" t="s">
        <v>23</v>
      </c>
      <c r="C2716" s="30"/>
      <c r="D2716" s="42"/>
      <c r="E2716" s="31"/>
      <c r="F2716" s="32" t="s">
        <v>30</v>
      </c>
      <c r="G2716" s="32" t="s">
        <v>543</v>
      </c>
      <c r="H2716" s="53"/>
      <c r="I2716" s="54">
        <v>2273</v>
      </c>
      <c r="J2716" s="53"/>
      <c r="K2716" s="54" t="str">
        <f t="shared" si="42"/>
        <v>***</v>
      </c>
    </row>
    <row r="2717" spans="1:11" x14ac:dyDescent="0.2">
      <c r="A2717" s="2" t="s">
        <v>23</v>
      </c>
      <c r="C2717" s="30"/>
      <c r="D2717" s="42"/>
      <c r="E2717" s="31" t="s">
        <v>901</v>
      </c>
      <c r="F2717" s="32"/>
      <c r="G2717" s="32"/>
      <c r="H2717" s="53">
        <v>23532</v>
      </c>
      <c r="I2717" s="54">
        <v>26450</v>
      </c>
      <c r="J2717" s="53"/>
      <c r="K2717" s="54">
        <f t="shared" si="42"/>
        <v>1.1240013598504164</v>
      </c>
    </row>
    <row r="2718" spans="1:11" hidden="1" x14ac:dyDescent="0.2">
      <c r="A2718" s="2" t="s">
        <v>23</v>
      </c>
      <c r="C2718" s="30"/>
      <c r="D2718" s="42"/>
      <c r="E2718" s="31"/>
      <c r="F2718" s="32" t="s">
        <v>902</v>
      </c>
      <c r="G2718" s="32" t="s">
        <v>543</v>
      </c>
      <c r="H2718" s="53"/>
      <c r="I2718" s="54">
        <v>26450</v>
      </c>
      <c r="J2718" s="53"/>
      <c r="K2718" s="54" t="str">
        <f t="shared" si="42"/>
        <v>***</v>
      </c>
    </row>
    <row r="2719" spans="1:11" x14ac:dyDescent="0.2">
      <c r="A2719" s="2" t="s">
        <v>19</v>
      </c>
      <c r="C2719" s="24" t="s">
        <v>1561</v>
      </c>
      <c r="D2719" s="40" t="s">
        <v>898</v>
      </c>
      <c r="E2719" s="25" t="s">
        <v>899</v>
      </c>
      <c r="F2719" s="26"/>
      <c r="G2719" s="26"/>
      <c r="H2719" s="49">
        <v>16879</v>
      </c>
      <c r="I2719" s="50">
        <v>18995</v>
      </c>
      <c r="J2719" s="49" t="s">
        <v>21</v>
      </c>
      <c r="K2719" s="50">
        <f t="shared" si="42"/>
        <v>1.1253628769476864</v>
      </c>
    </row>
    <row r="2720" spans="1:11" x14ac:dyDescent="0.2">
      <c r="A2720" s="2" t="s">
        <v>22</v>
      </c>
      <c r="C2720" s="27"/>
      <c r="D2720" s="41"/>
      <c r="E2720" s="28" t="s">
        <v>934</v>
      </c>
      <c r="F2720" s="29"/>
      <c r="G2720" s="29"/>
      <c r="H2720" s="51">
        <v>16879</v>
      </c>
      <c r="I2720" s="52">
        <v>18995</v>
      </c>
      <c r="J2720" s="51"/>
      <c r="K2720" s="52">
        <f t="shared" si="42"/>
        <v>1.1253628769476864</v>
      </c>
    </row>
    <row r="2721" spans="1:11" x14ac:dyDescent="0.2">
      <c r="A2721" s="2" t="s">
        <v>23</v>
      </c>
      <c r="C2721" s="30"/>
      <c r="D2721" s="42"/>
      <c r="E2721" s="31" t="s">
        <v>901</v>
      </c>
      <c r="F2721" s="32"/>
      <c r="G2721" s="32"/>
      <c r="H2721" s="53">
        <v>16879</v>
      </c>
      <c r="I2721" s="54">
        <v>18995</v>
      </c>
      <c r="J2721" s="53"/>
      <c r="K2721" s="54">
        <f t="shared" si="42"/>
        <v>1.1253628769476864</v>
      </c>
    </row>
    <row r="2722" spans="1:11" hidden="1" x14ac:dyDescent="0.2">
      <c r="A2722" s="2" t="s">
        <v>23</v>
      </c>
      <c r="C2722" s="30"/>
      <c r="D2722" s="42"/>
      <c r="E2722" s="31"/>
      <c r="F2722" s="32" t="s">
        <v>902</v>
      </c>
      <c r="G2722" s="32" t="s">
        <v>903</v>
      </c>
      <c r="H2722" s="53"/>
      <c r="I2722" s="54">
        <v>18995</v>
      </c>
      <c r="J2722" s="53"/>
      <c r="K2722" s="54" t="str">
        <f t="shared" si="42"/>
        <v>***</v>
      </c>
    </row>
    <row r="2723" spans="1:11" x14ac:dyDescent="0.2">
      <c r="A2723" s="2" t="s">
        <v>19</v>
      </c>
      <c r="C2723" s="24" t="s">
        <v>1562</v>
      </c>
      <c r="D2723" s="40" t="s">
        <v>898</v>
      </c>
      <c r="E2723" s="25" t="s">
        <v>899</v>
      </c>
      <c r="F2723" s="26"/>
      <c r="G2723" s="26"/>
      <c r="H2723" s="49">
        <v>29033</v>
      </c>
      <c r="I2723" s="50">
        <v>36861</v>
      </c>
      <c r="J2723" s="49" t="s">
        <v>21</v>
      </c>
      <c r="K2723" s="50">
        <f t="shared" si="42"/>
        <v>1.2696242207143595</v>
      </c>
    </row>
    <row r="2724" spans="1:11" x14ac:dyDescent="0.2">
      <c r="A2724" s="2" t="s">
        <v>22</v>
      </c>
      <c r="C2724" s="27"/>
      <c r="D2724" s="41"/>
      <c r="E2724" s="28" t="s">
        <v>934</v>
      </c>
      <c r="F2724" s="29"/>
      <c r="G2724" s="29"/>
      <c r="H2724" s="51">
        <v>29033</v>
      </c>
      <c r="I2724" s="52">
        <v>36861</v>
      </c>
      <c r="J2724" s="51"/>
      <c r="K2724" s="52">
        <f t="shared" si="42"/>
        <v>1.2696242207143595</v>
      </c>
    </row>
    <row r="2725" spans="1:11" x14ac:dyDescent="0.2">
      <c r="A2725" s="2" t="s">
        <v>23</v>
      </c>
      <c r="C2725" s="30"/>
      <c r="D2725" s="42"/>
      <c r="E2725" s="31" t="s">
        <v>901</v>
      </c>
      <c r="F2725" s="32"/>
      <c r="G2725" s="32"/>
      <c r="H2725" s="53">
        <v>29033</v>
      </c>
      <c r="I2725" s="54">
        <v>36861</v>
      </c>
      <c r="J2725" s="53"/>
      <c r="K2725" s="54">
        <f t="shared" si="42"/>
        <v>1.2696242207143595</v>
      </c>
    </row>
    <row r="2726" spans="1:11" hidden="1" x14ac:dyDescent="0.2">
      <c r="A2726" s="2" t="s">
        <v>23</v>
      </c>
      <c r="C2726" s="30"/>
      <c r="D2726" s="42"/>
      <c r="E2726" s="31"/>
      <c r="F2726" s="32" t="s">
        <v>902</v>
      </c>
      <c r="G2726" s="32" t="s">
        <v>903</v>
      </c>
      <c r="H2726" s="53"/>
      <c r="I2726" s="54">
        <v>36861</v>
      </c>
      <c r="J2726" s="53"/>
      <c r="K2726" s="54" t="str">
        <f t="shared" si="42"/>
        <v>***</v>
      </c>
    </row>
    <row r="2727" spans="1:11" x14ac:dyDescent="0.2">
      <c r="A2727" s="2" t="s">
        <v>19</v>
      </c>
      <c r="C2727" s="24" t="s">
        <v>1563</v>
      </c>
      <c r="D2727" s="40" t="s">
        <v>898</v>
      </c>
      <c r="E2727" s="25" t="s">
        <v>899</v>
      </c>
      <c r="F2727" s="26"/>
      <c r="G2727" s="26"/>
      <c r="H2727" s="49">
        <v>29424</v>
      </c>
      <c r="I2727" s="50">
        <v>34081</v>
      </c>
      <c r="J2727" s="49" t="s">
        <v>21</v>
      </c>
      <c r="K2727" s="50">
        <f t="shared" si="42"/>
        <v>1.1582721587819467</v>
      </c>
    </row>
    <row r="2728" spans="1:11" x14ac:dyDescent="0.2">
      <c r="A2728" s="2" t="s">
        <v>22</v>
      </c>
      <c r="C2728" s="27"/>
      <c r="D2728" s="41"/>
      <c r="E2728" s="28" t="s">
        <v>934</v>
      </c>
      <c r="F2728" s="29"/>
      <c r="G2728" s="29"/>
      <c r="H2728" s="51">
        <v>29424</v>
      </c>
      <c r="I2728" s="52">
        <v>34081</v>
      </c>
      <c r="J2728" s="51"/>
      <c r="K2728" s="52">
        <f t="shared" si="42"/>
        <v>1.1582721587819467</v>
      </c>
    </row>
    <row r="2729" spans="1:11" x14ac:dyDescent="0.2">
      <c r="A2729" s="2" t="s">
        <v>23</v>
      </c>
      <c r="C2729" s="30"/>
      <c r="D2729" s="42"/>
      <c r="E2729" s="31" t="s">
        <v>901</v>
      </c>
      <c r="F2729" s="32"/>
      <c r="G2729" s="32"/>
      <c r="H2729" s="53">
        <v>29424</v>
      </c>
      <c r="I2729" s="54">
        <v>34081</v>
      </c>
      <c r="J2729" s="53"/>
      <c r="K2729" s="54">
        <f t="shared" si="42"/>
        <v>1.1582721587819467</v>
      </c>
    </row>
    <row r="2730" spans="1:11" hidden="1" x14ac:dyDescent="0.2">
      <c r="A2730" s="2" t="s">
        <v>23</v>
      </c>
      <c r="C2730" s="30"/>
      <c r="D2730" s="42"/>
      <c r="E2730" s="31"/>
      <c r="F2730" s="32" t="s">
        <v>902</v>
      </c>
      <c r="G2730" s="32" t="s">
        <v>903</v>
      </c>
      <c r="H2730" s="53"/>
      <c r="I2730" s="54">
        <v>34081</v>
      </c>
      <c r="J2730" s="53"/>
      <c r="K2730" s="54" t="str">
        <f t="shared" si="42"/>
        <v>***</v>
      </c>
    </row>
    <row r="2731" spans="1:11" x14ac:dyDescent="0.2">
      <c r="A2731" s="2" t="s">
        <v>19</v>
      </c>
      <c r="C2731" s="24" t="s">
        <v>1564</v>
      </c>
      <c r="D2731" s="40" t="s">
        <v>898</v>
      </c>
      <c r="E2731" s="25" t="s">
        <v>899</v>
      </c>
      <c r="F2731" s="26"/>
      <c r="G2731" s="26"/>
      <c r="H2731" s="49">
        <v>33388</v>
      </c>
      <c r="I2731" s="50">
        <v>39093</v>
      </c>
      <c r="J2731" s="49" t="s">
        <v>21</v>
      </c>
      <c r="K2731" s="50">
        <f t="shared" si="42"/>
        <v>1.1708697735713429</v>
      </c>
    </row>
    <row r="2732" spans="1:11" x14ac:dyDescent="0.2">
      <c r="A2732" s="2" t="s">
        <v>22</v>
      </c>
      <c r="C2732" s="27"/>
      <c r="D2732" s="41"/>
      <c r="E2732" s="28" t="s">
        <v>934</v>
      </c>
      <c r="F2732" s="29"/>
      <c r="G2732" s="29"/>
      <c r="H2732" s="51">
        <v>33388</v>
      </c>
      <c r="I2732" s="52">
        <v>39093</v>
      </c>
      <c r="J2732" s="51"/>
      <c r="K2732" s="52">
        <f t="shared" si="42"/>
        <v>1.1708697735713429</v>
      </c>
    </row>
    <row r="2733" spans="1:11" x14ac:dyDescent="0.2">
      <c r="A2733" s="2" t="s">
        <v>23</v>
      </c>
      <c r="C2733" s="30"/>
      <c r="D2733" s="42"/>
      <c r="E2733" s="31" t="s">
        <v>901</v>
      </c>
      <c r="F2733" s="32"/>
      <c r="G2733" s="32"/>
      <c r="H2733" s="53">
        <v>33388</v>
      </c>
      <c r="I2733" s="54">
        <v>39093</v>
      </c>
      <c r="J2733" s="53"/>
      <c r="K2733" s="54">
        <f t="shared" si="42"/>
        <v>1.1708697735713429</v>
      </c>
    </row>
    <row r="2734" spans="1:11" hidden="1" x14ac:dyDescent="0.2">
      <c r="A2734" s="2" t="s">
        <v>23</v>
      </c>
      <c r="C2734" s="30"/>
      <c r="D2734" s="42"/>
      <c r="E2734" s="31"/>
      <c r="F2734" s="32" t="s">
        <v>902</v>
      </c>
      <c r="G2734" s="32" t="s">
        <v>903</v>
      </c>
      <c r="H2734" s="53"/>
      <c r="I2734" s="54">
        <v>39093</v>
      </c>
      <c r="J2734" s="53"/>
      <c r="K2734" s="54" t="str">
        <f t="shared" si="42"/>
        <v>***</v>
      </c>
    </row>
    <row r="2735" spans="1:11" x14ac:dyDescent="0.2">
      <c r="A2735" s="2" t="s">
        <v>19</v>
      </c>
      <c r="C2735" s="24" t="s">
        <v>1565</v>
      </c>
      <c r="D2735" s="40" t="s">
        <v>898</v>
      </c>
      <c r="E2735" s="25" t="s">
        <v>899</v>
      </c>
      <c r="F2735" s="26"/>
      <c r="G2735" s="26"/>
      <c r="H2735" s="49">
        <v>24556</v>
      </c>
      <c r="I2735" s="50">
        <v>28994</v>
      </c>
      <c r="J2735" s="49" t="s">
        <v>21</v>
      </c>
      <c r="K2735" s="50">
        <f t="shared" si="42"/>
        <v>1.1807297605473204</v>
      </c>
    </row>
    <row r="2736" spans="1:11" x14ac:dyDescent="0.2">
      <c r="A2736" s="2" t="s">
        <v>22</v>
      </c>
      <c r="C2736" s="27"/>
      <c r="D2736" s="41"/>
      <c r="E2736" s="28" t="s">
        <v>934</v>
      </c>
      <c r="F2736" s="29"/>
      <c r="G2736" s="29"/>
      <c r="H2736" s="51">
        <v>24556</v>
      </c>
      <c r="I2736" s="52">
        <v>28994</v>
      </c>
      <c r="J2736" s="51"/>
      <c r="K2736" s="52">
        <f t="shared" si="42"/>
        <v>1.1807297605473204</v>
      </c>
    </row>
    <row r="2737" spans="1:11" x14ac:dyDescent="0.2">
      <c r="A2737" s="2" t="s">
        <v>23</v>
      </c>
      <c r="C2737" s="30"/>
      <c r="D2737" s="42"/>
      <c r="E2737" s="31" t="s">
        <v>901</v>
      </c>
      <c r="F2737" s="32"/>
      <c r="G2737" s="32"/>
      <c r="H2737" s="53">
        <v>24556</v>
      </c>
      <c r="I2737" s="54">
        <v>28994</v>
      </c>
      <c r="J2737" s="53"/>
      <c r="K2737" s="54">
        <f t="shared" si="42"/>
        <v>1.1807297605473204</v>
      </c>
    </row>
    <row r="2738" spans="1:11" hidden="1" x14ac:dyDescent="0.2">
      <c r="A2738" s="2" t="s">
        <v>23</v>
      </c>
      <c r="C2738" s="30"/>
      <c r="D2738" s="42"/>
      <c r="E2738" s="31"/>
      <c r="F2738" s="32" t="s">
        <v>902</v>
      </c>
      <c r="G2738" s="32" t="s">
        <v>903</v>
      </c>
      <c r="H2738" s="53"/>
      <c r="I2738" s="54">
        <v>28994</v>
      </c>
      <c r="J2738" s="53"/>
      <c r="K2738" s="54" t="str">
        <f t="shared" si="42"/>
        <v>***</v>
      </c>
    </row>
    <row r="2739" spans="1:11" x14ac:dyDescent="0.2">
      <c r="A2739" s="2" t="s">
        <v>19</v>
      </c>
      <c r="C2739" s="24" t="s">
        <v>1566</v>
      </c>
      <c r="D2739" s="40" t="s">
        <v>898</v>
      </c>
      <c r="E2739" s="25" t="s">
        <v>899</v>
      </c>
      <c r="F2739" s="26"/>
      <c r="G2739" s="26"/>
      <c r="H2739" s="49">
        <v>34332</v>
      </c>
      <c r="I2739" s="50">
        <v>40268</v>
      </c>
      <c r="J2739" s="49" t="s">
        <v>21</v>
      </c>
      <c r="K2739" s="50">
        <f t="shared" si="42"/>
        <v>1.1728999184434348</v>
      </c>
    </row>
    <row r="2740" spans="1:11" x14ac:dyDescent="0.2">
      <c r="A2740" s="2" t="s">
        <v>22</v>
      </c>
      <c r="C2740" s="27"/>
      <c r="D2740" s="41"/>
      <c r="E2740" s="28" t="s">
        <v>934</v>
      </c>
      <c r="F2740" s="29"/>
      <c r="G2740" s="29"/>
      <c r="H2740" s="51">
        <v>34332</v>
      </c>
      <c r="I2740" s="52">
        <v>40268</v>
      </c>
      <c r="J2740" s="51"/>
      <c r="K2740" s="52">
        <f t="shared" si="42"/>
        <v>1.1728999184434348</v>
      </c>
    </row>
    <row r="2741" spans="1:11" x14ac:dyDescent="0.2">
      <c r="A2741" s="2" t="s">
        <v>23</v>
      </c>
      <c r="C2741" s="30"/>
      <c r="D2741" s="42"/>
      <c r="E2741" s="31" t="s">
        <v>901</v>
      </c>
      <c r="F2741" s="32"/>
      <c r="G2741" s="32"/>
      <c r="H2741" s="53">
        <v>34332</v>
      </c>
      <c r="I2741" s="54">
        <v>40268</v>
      </c>
      <c r="J2741" s="53"/>
      <c r="K2741" s="54">
        <f t="shared" si="42"/>
        <v>1.1728999184434348</v>
      </c>
    </row>
    <row r="2742" spans="1:11" hidden="1" x14ac:dyDescent="0.2">
      <c r="A2742" s="2" t="s">
        <v>23</v>
      </c>
      <c r="C2742" s="30"/>
      <c r="D2742" s="42"/>
      <c r="E2742" s="31"/>
      <c r="F2742" s="32" t="s">
        <v>902</v>
      </c>
      <c r="G2742" s="32" t="s">
        <v>903</v>
      </c>
      <c r="H2742" s="53"/>
      <c r="I2742" s="54">
        <v>40268</v>
      </c>
      <c r="J2742" s="53"/>
      <c r="K2742" s="54" t="str">
        <f t="shared" si="42"/>
        <v>***</v>
      </c>
    </row>
    <row r="2743" spans="1:11" x14ac:dyDescent="0.2">
      <c r="A2743" s="2" t="s">
        <v>19</v>
      </c>
      <c r="C2743" s="24" t="s">
        <v>1567</v>
      </c>
      <c r="D2743" s="40" t="s">
        <v>898</v>
      </c>
      <c r="E2743" s="25" t="s">
        <v>899</v>
      </c>
      <c r="F2743" s="26"/>
      <c r="G2743" s="26"/>
      <c r="H2743" s="49">
        <v>30138</v>
      </c>
      <c r="I2743" s="50">
        <v>37016</v>
      </c>
      <c r="J2743" s="49" t="s">
        <v>21</v>
      </c>
      <c r="K2743" s="50">
        <f t="shared" si="42"/>
        <v>1.2282168690689494</v>
      </c>
    </row>
    <row r="2744" spans="1:11" x14ac:dyDescent="0.2">
      <c r="A2744" s="2" t="s">
        <v>22</v>
      </c>
      <c r="C2744" s="27"/>
      <c r="D2744" s="41"/>
      <c r="E2744" s="28" t="s">
        <v>934</v>
      </c>
      <c r="F2744" s="29"/>
      <c r="G2744" s="29"/>
      <c r="H2744" s="51">
        <v>30138</v>
      </c>
      <c r="I2744" s="52">
        <v>37016</v>
      </c>
      <c r="J2744" s="51"/>
      <c r="K2744" s="52">
        <f t="shared" si="42"/>
        <v>1.2282168690689494</v>
      </c>
    </row>
    <row r="2745" spans="1:11" x14ac:dyDescent="0.2">
      <c r="A2745" s="2" t="s">
        <v>23</v>
      </c>
      <c r="C2745" s="30"/>
      <c r="D2745" s="42"/>
      <c r="E2745" s="31" t="s">
        <v>901</v>
      </c>
      <c r="F2745" s="32"/>
      <c r="G2745" s="32"/>
      <c r="H2745" s="53">
        <v>30138</v>
      </c>
      <c r="I2745" s="54">
        <v>37016</v>
      </c>
      <c r="J2745" s="53"/>
      <c r="K2745" s="54">
        <f t="shared" si="42"/>
        <v>1.2282168690689494</v>
      </c>
    </row>
    <row r="2746" spans="1:11" hidden="1" x14ac:dyDescent="0.2">
      <c r="A2746" s="2" t="s">
        <v>23</v>
      </c>
      <c r="C2746" s="30"/>
      <c r="D2746" s="42"/>
      <c r="E2746" s="31"/>
      <c r="F2746" s="32" t="s">
        <v>902</v>
      </c>
      <c r="G2746" s="32" t="s">
        <v>903</v>
      </c>
      <c r="H2746" s="53"/>
      <c r="I2746" s="54">
        <v>37016</v>
      </c>
      <c r="J2746" s="53"/>
      <c r="K2746" s="54" t="str">
        <f t="shared" si="42"/>
        <v>***</v>
      </c>
    </row>
    <row r="2747" spans="1:11" x14ac:dyDescent="0.2">
      <c r="A2747" s="2" t="s">
        <v>19</v>
      </c>
      <c r="C2747" s="24" t="s">
        <v>1568</v>
      </c>
      <c r="D2747" s="40" t="s">
        <v>898</v>
      </c>
      <c r="E2747" s="25" t="s">
        <v>899</v>
      </c>
      <c r="F2747" s="26"/>
      <c r="G2747" s="26"/>
      <c r="H2747" s="49">
        <v>33015</v>
      </c>
      <c r="I2747" s="50">
        <v>39042</v>
      </c>
      <c r="J2747" s="49" t="s">
        <v>21</v>
      </c>
      <c r="K2747" s="50">
        <f t="shared" si="42"/>
        <v>1.1825533848250795</v>
      </c>
    </row>
    <row r="2748" spans="1:11" x14ac:dyDescent="0.2">
      <c r="A2748" s="2" t="s">
        <v>22</v>
      </c>
      <c r="C2748" s="27"/>
      <c r="D2748" s="41"/>
      <c r="E2748" s="28" t="s">
        <v>934</v>
      </c>
      <c r="F2748" s="29"/>
      <c r="G2748" s="29"/>
      <c r="H2748" s="51">
        <v>33015</v>
      </c>
      <c r="I2748" s="52">
        <v>39042</v>
      </c>
      <c r="J2748" s="51"/>
      <c r="K2748" s="52">
        <f t="shared" si="42"/>
        <v>1.1825533848250795</v>
      </c>
    </row>
    <row r="2749" spans="1:11" x14ac:dyDescent="0.2">
      <c r="A2749" s="2" t="s">
        <v>23</v>
      </c>
      <c r="C2749" s="30"/>
      <c r="D2749" s="42"/>
      <c r="E2749" s="31" t="s">
        <v>901</v>
      </c>
      <c r="F2749" s="32"/>
      <c r="G2749" s="32"/>
      <c r="H2749" s="53">
        <v>33015</v>
      </c>
      <c r="I2749" s="54">
        <v>39042</v>
      </c>
      <c r="J2749" s="53"/>
      <c r="K2749" s="54">
        <f t="shared" si="42"/>
        <v>1.1825533848250795</v>
      </c>
    </row>
    <row r="2750" spans="1:11" hidden="1" x14ac:dyDescent="0.2">
      <c r="A2750" s="2" t="s">
        <v>23</v>
      </c>
      <c r="C2750" s="30"/>
      <c r="D2750" s="42"/>
      <c r="E2750" s="31"/>
      <c r="F2750" s="32" t="s">
        <v>902</v>
      </c>
      <c r="G2750" s="32" t="s">
        <v>903</v>
      </c>
      <c r="H2750" s="53"/>
      <c r="I2750" s="54">
        <v>39042</v>
      </c>
      <c r="J2750" s="53"/>
      <c r="K2750" s="54" t="str">
        <f t="shared" si="42"/>
        <v>***</v>
      </c>
    </row>
    <row r="2751" spans="1:11" x14ac:dyDescent="0.2">
      <c r="A2751" s="2" t="s">
        <v>19</v>
      </c>
      <c r="C2751" s="24" t="s">
        <v>1569</v>
      </c>
      <c r="D2751" s="40" t="s">
        <v>898</v>
      </c>
      <c r="E2751" s="25" t="s">
        <v>899</v>
      </c>
      <c r="F2751" s="26"/>
      <c r="G2751" s="26"/>
      <c r="H2751" s="49">
        <v>34831</v>
      </c>
      <c r="I2751" s="50">
        <v>39736</v>
      </c>
      <c r="J2751" s="49" t="s">
        <v>21</v>
      </c>
      <c r="K2751" s="50">
        <f t="shared" si="42"/>
        <v>1.1408228302374321</v>
      </c>
    </row>
    <row r="2752" spans="1:11" x14ac:dyDescent="0.2">
      <c r="A2752" s="2" t="s">
        <v>22</v>
      </c>
      <c r="C2752" s="27"/>
      <c r="D2752" s="41"/>
      <c r="E2752" s="28" t="s">
        <v>934</v>
      </c>
      <c r="F2752" s="29"/>
      <c r="G2752" s="29"/>
      <c r="H2752" s="51">
        <v>34831</v>
      </c>
      <c r="I2752" s="52">
        <v>39736</v>
      </c>
      <c r="J2752" s="51"/>
      <c r="K2752" s="52">
        <f t="shared" si="42"/>
        <v>1.1408228302374321</v>
      </c>
    </row>
    <row r="2753" spans="1:11" x14ac:dyDescent="0.2">
      <c r="A2753" s="2" t="s">
        <v>23</v>
      </c>
      <c r="C2753" s="30"/>
      <c r="D2753" s="42"/>
      <c r="E2753" s="31" t="s">
        <v>901</v>
      </c>
      <c r="F2753" s="32"/>
      <c r="G2753" s="32"/>
      <c r="H2753" s="53">
        <v>34831</v>
      </c>
      <c r="I2753" s="54">
        <v>39736</v>
      </c>
      <c r="J2753" s="53"/>
      <c r="K2753" s="54">
        <f t="shared" si="42"/>
        <v>1.1408228302374321</v>
      </c>
    </row>
    <row r="2754" spans="1:11" hidden="1" x14ac:dyDescent="0.2">
      <c r="A2754" s="2" t="s">
        <v>23</v>
      </c>
      <c r="C2754" s="30"/>
      <c r="D2754" s="42"/>
      <c r="E2754" s="31"/>
      <c r="F2754" s="32" t="s">
        <v>902</v>
      </c>
      <c r="G2754" s="32" t="s">
        <v>903</v>
      </c>
      <c r="H2754" s="53"/>
      <c r="I2754" s="54">
        <v>39736</v>
      </c>
      <c r="J2754" s="53"/>
      <c r="K2754" s="54" t="str">
        <f t="shared" si="42"/>
        <v>***</v>
      </c>
    </row>
    <row r="2755" spans="1:11" x14ac:dyDescent="0.2">
      <c r="A2755" s="2" t="s">
        <v>19</v>
      </c>
      <c r="C2755" s="24" t="s">
        <v>1570</v>
      </c>
      <c r="D2755" s="40" t="s">
        <v>898</v>
      </c>
      <c r="E2755" s="25" t="s">
        <v>899</v>
      </c>
      <c r="F2755" s="26"/>
      <c r="G2755" s="26"/>
      <c r="H2755" s="49">
        <v>16779</v>
      </c>
      <c r="I2755" s="50">
        <v>19862</v>
      </c>
      <c r="J2755" s="49" t="s">
        <v>21</v>
      </c>
      <c r="K2755" s="50">
        <f t="shared" si="42"/>
        <v>1.1837415817390786</v>
      </c>
    </row>
    <row r="2756" spans="1:11" x14ac:dyDescent="0.2">
      <c r="A2756" s="2" t="s">
        <v>22</v>
      </c>
      <c r="C2756" s="27"/>
      <c r="D2756" s="41"/>
      <c r="E2756" s="28" t="s">
        <v>1457</v>
      </c>
      <c r="F2756" s="29"/>
      <c r="G2756" s="29"/>
      <c r="H2756" s="51">
        <v>16779</v>
      </c>
      <c r="I2756" s="52">
        <v>19862</v>
      </c>
      <c r="J2756" s="51"/>
      <c r="K2756" s="52">
        <f t="shared" si="42"/>
        <v>1.1837415817390786</v>
      </c>
    </row>
    <row r="2757" spans="1:11" x14ac:dyDescent="0.2">
      <c r="A2757" s="2" t="s">
        <v>23</v>
      </c>
      <c r="C2757" s="30"/>
      <c r="D2757" s="42"/>
      <c r="E2757" s="31" t="s">
        <v>901</v>
      </c>
      <c r="F2757" s="32"/>
      <c r="G2757" s="32"/>
      <c r="H2757" s="53">
        <v>16779</v>
      </c>
      <c r="I2757" s="54">
        <v>19862</v>
      </c>
      <c r="J2757" s="53"/>
      <c r="K2757" s="54">
        <f t="shared" si="42"/>
        <v>1.1837415817390786</v>
      </c>
    </row>
    <row r="2758" spans="1:11" hidden="1" x14ac:dyDescent="0.2">
      <c r="A2758" s="2" t="s">
        <v>23</v>
      </c>
      <c r="C2758" s="30"/>
      <c r="D2758" s="42"/>
      <c r="E2758" s="31"/>
      <c r="F2758" s="32" t="s">
        <v>902</v>
      </c>
      <c r="G2758" s="32" t="s">
        <v>903</v>
      </c>
      <c r="H2758" s="53"/>
      <c r="I2758" s="54">
        <v>19862</v>
      </c>
      <c r="J2758" s="53"/>
      <c r="K2758" s="54" t="str">
        <f t="shared" si="42"/>
        <v>***</v>
      </c>
    </row>
    <row r="2759" spans="1:11" x14ac:dyDescent="0.2">
      <c r="A2759" s="2" t="s">
        <v>19</v>
      </c>
      <c r="C2759" s="24" t="s">
        <v>1571</v>
      </c>
      <c r="D2759" s="40" t="s">
        <v>898</v>
      </c>
      <c r="E2759" s="25" t="s">
        <v>899</v>
      </c>
      <c r="F2759" s="26"/>
      <c r="G2759" s="26"/>
      <c r="H2759" s="49">
        <v>21308</v>
      </c>
      <c r="I2759" s="50">
        <v>25850</v>
      </c>
      <c r="J2759" s="49" t="s">
        <v>21</v>
      </c>
      <c r="K2759" s="50">
        <f t="shared" si="42"/>
        <v>1.2131593767599025</v>
      </c>
    </row>
    <row r="2760" spans="1:11" x14ac:dyDescent="0.2">
      <c r="A2760" s="2" t="s">
        <v>22</v>
      </c>
      <c r="C2760" s="27"/>
      <c r="D2760" s="41"/>
      <c r="E2760" s="28" t="s">
        <v>1457</v>
      </c>
      <c r="F2760" s="29"/>
      <c r="G2760" s="29"/>
      <c r="H2760" s="51">
        <v>21308</v>
      </c>
      <c r="I2760" s="52">
        <v>25850</v>
      </c>
      <c r="J2760" s="51"/>
      <c r="K2760" s="52">
        <f t="shared" si="42"/>
        <v>1.2131593767599025</v>
      </c>
    </row>
    <row r="2761" spans="1:11" x14ac:dyDescent="0.2">
      <c r="A2761" s="2" t="s">
        <v>23</v>
      </c>
      <c r="C2761" s="30"/>
      <c r="D2761" s="42"/>
      <c r="E2761" s="31" t="s">
        <v>901</v>
      </c>
      <c r="F2761" s="32"/>
      <c r="G2761" s="32"/>
      <c r="H2761" s="53">
        <v>21308</v>
      </c>
      <c r="I2761" s="54">
        <v>25850</v>
      </c>
      <c r="J2761" s="53"/>
      <c r="K2761" s="54">
        <f t="shared" si="42"/>
        <v>1.2131593767599025</v>
      </c>
    </row>
    <row r="2762" spans="1:11" hidden="1" x14ac:dyDescent="0.2">
      <c r="A2762" s="2" t="s">
        <v>23</v>
      </c>
      <c r="C2762" s="30"/>
      <c r="D2762" s="42"/>
      <c r="E2762" s="31"/>
      <c r="F2762" s="32" t="s">
        <v>902</v>
      </c>
      <c r="G2762" s="32" t="s">
        <v>903</v>
      </c>
      <c r="H2762" s="53"/>
      <c r="I2762" s="54">
        <v>25850</v>
      </c>
      <c r="J2762" s="53"/>
      <c r="K2762" s="54" t="str">
        <f t="shared" si="42"/>
        <v>***</v>
      </c>
    </row>
    <row r="2763" spans="1:11" x14ac:dyDescent="0.2">
      <c r="A2763" s="2" t="s">
        <v>19</v>
      </c>
      <c r="C2763" s="24" t="s">
        <v>1572</v>
      </c>
      <c r="D2763" s="40" t="s">
        <v>898</v>
      </c>
      <c r="E2763" s="25" t="s">
        <v>899</v>
      </c>
      <c r="F2763" s="26"/>
      <c r="G2763" s="26"/>
      <c r="H2763" s="49">
        <v>16000</v>
      </c>
      <c r="I2763" s="50">
        <v>20040</v>
      </c>
      <c r="J2763" s="49" t="s">
        <v>21</v>
      </c>
      <c r="K2763" s="50">
        <f t="shared" si="42"/>
        <v>1.2524999999999999</v>
      </c>
    </row>
    <row r="2764" spans="1:11" x14ac:dyDescent="0.2">
      <c r="A2764" s="2" t="s">
        <v>22</v>
      </c>
      <c r="C2764" s="27"/>
      <c r="D2764" s="41"/>
      <c r="E2764" s="28" t="s">
        <v>934</v>
      </c>
      <c r="F2764" s="29"/>
      <c r="G2764" s="29"/>
      <c r="H2764" s="51">
        <v>16000</v>
      </c>
      <c r="I2764" s="52">
        <v>20040</v>
      </c>
      <c r="J2764" s="51"/>
      <c r="K2764" s="52">
        <f t="shared" si="42"/>
        <v>1.2524999999999999</v>
      </c>
    </row>
    <row r="2765" spans="1:11" x14ac:dyDescent="0.2">
      <c r="A2765" s="2" t="s">
        <v>23</v>
      </c>
      <c r="C2765" s="30"/>
      <c r="D2765" s="42"/>
      <c r="E2765" s="31" t="s">
        <v>901</v>
      </c>
      <c r="F2765" s="32"/>
      <c r="G2765" s="32"/>
      <c r="H2765" s="53">
        <v>16000</v>
      </c>
      <c r="I2765" s="54">
        <v>20040</v>
      </c>
      <c r="J2765" s="53"/>
      <c r="K2765" s="54">
        <f t="shared" si="42"/>
        <v>1.2524999999999999</v>
      </c>
    </row>
    <row r="2766" spans="1:11" hidden="1" x14ac:dyDescent="0.2">
      <c r="A2766" s="2" t="s">
        <v>23</v>
      </c>
      <c r="C2766" s="30"/>
      <c r="D2766" s="42"/>
      <c r="E2766" s="31"/>
      <c r="F2766" s="32" t="s">
        <v>902</v>
      </c>
      <c r="G2766" s="32" t="s">
        <v>903</v>
      </c>
      <c r="H2766" s="53"/>
      <c r="I2766" s="54">
        <v>20040</v>
      </c>
      <c r="J2766" s="53"/>
      <c r="K2766" s="54" t="str">
        <f t="shared" ref="K2766:K2829" si="43">IF(H2766=0,"***",I2766/H2766)</f>
        <v>***</v>
      </c>
    </row>
    <row r="2767" spans="1:11" x14ac:dyDescent="0.2">
      <c r="A2767" s="2" t="s">
        <v>19</v>
      </c>
      <c r="C2767" s="24" t="s">
        <v>1573</v>
      </c>
      <c r="D2767" s="40" t="s">
        <v>898</v>
      </c>
      <c r="E2767" s="25" t="s">
        <v>899</v>
      </c>
      <c r="F2767" s="26"/>
      <c r="G2767" s="26"/>
      <c r="H2767" s="49">
        <v>21359</v>
      </c>
      <c r="I2767" s="50">
        <v>27068</v>
      </c>
      <c r="J2767" s="49" t="s">
        <v>21</v>
      </c>
      <c r="K2767" s="50">
        <f t="shared" si="43"/>
        <v>1.2672877943723957</v>
      </c>
    </row>
    <row r="2768" spans="1:11" x14ac:dyDescent="0.2">
      <c r="A2768" s="2" t="s">
        <v>22</v>
      </c>
      <c r="C2768" s="27"/>
      <c r="D2768" s="41"/>
      <c r="E2768" s="28" t="s">
        <v>934</v>
      </c>
      <c r="F2768" s="29"/>
      <c r="G2768" s="29"/>
      <c r="H2768" s="51">
        <v>21359</v>
      </c>
      <c r="I2768" s="52">
        <v>27068</v>
      </c>
      <c r="J2768" s="51"/>
      <c r="K2768" s="52">
        <f t="shared" si="43"/>
        <v>1.2672877943723957</v>
      </c>
    </row>
    <row r="2769" spans="1:11" x14ac:dyDescent="0.2">
      <c r="A2769" s="2" t="s">
        <v>23</v>
      </c>
      <c r="C2769" s="30"/>
      <c r="D2769" s="42"/>
      <c r="E2769" s="31" t="s">
        <v>901</v>
      </c>
      <c r="F2769" s="32"/>
      <c r="G2769" s="32"/>
      <c r="H2769" s="53">
        <v>21359</v>
      </c>
      <c r="I2769" s="54">
        <v>27068</v>
      </c>
      <c r="J2769" s="53"/>
      <c r="K2769" s="54">
        <f t="shared" si="43"/>
        <v>1.2672877943723957</v>
      </c>
    </row>
    <row r="2770" spans="1:11" hidden="1" x14ac:dyDescent="0.2">
      <c r="A2770" s="2" t="s">
        <v>23</v>
      </c>
      <c r="C2770" s="30"/>
      <c r="D2770" s="42"/>
      <c r="E2770" s="31"/>
      <c r="F2770" s="32" t="s">
        <v>902</v>
      </c>
      <c r="G2770" s="32" t="s">
        <v>903</v>
      </c>
      <c r="H2770" s="53"/>
      <c r="I2770" s="54">
        <v>27068</v>
      </c>
      <c r="J2770" s="53"/>
      <c r="K2770" s="54" t="str">
        <f t="shared" si="43"/>
        <v>***</v>
      </c>
    </row>
    <row r="2771" spans="1:11" x14ac:dyDescent="0.2">
      <c r="A2771" s="2" t="s">
        <v>19</v>
      </c>
      <c r="C2771" s="24" t="s">
        <v>1574</v>
      </c>
      <c r="D2771" s="40" t="s">
        <v>898</v>
      </c>
      <c r="E2771" s="25" t="s">
        <v>899</v>
      </c>
      <c r="F2771" s="26"/>
      <c r="G2771" s="26"/>
      <c r="H2771" s="49">
        <v>26158</v>
      </c>
      <c r="I2771" s="50">
        <v>32290</v>
      </c>
      <c r="J2771" s="49" t="s">
        <v>21</v>
      </c>
      <c r="K2771" s="50">
        <f t="shared" si="43"/>
        <v>1.2344215918648214</v>
      </c>
    </row>
    <row r="2772" spans="1:11" x14ac:dyDescent="0.2">
      <c r="A2772" s="2" t="s">
        <v>22</v>
      </c>
      <c r="C2772" s="27"/>
      <c r="D2772" s="41"/>
      <c r="E2772" s="28" t="s">
        <v>934</v>
      </c>
      <c r="F2772" s="29"/>
      <c r="G2772" s="29"/>
      <c r="H2772" s="51">
        <v>26158</v>
      </c>
      <c r="I2772" s="52">
        <v>32290</v>
      </c>
      <c r="J2772" s="51"/>
      <c r="K2772" s="52">
        <f t="shared" si="43"/>
        <v>1.2344215918648214</v>
      </c>
    </row>
    <row r="2773" spans="1:11" x14ac:dyDescent="0.2">
      <c r="A2773" s="2" t="s">
        <v>23</v>
      </c>
      <c r="C2773" s="30"/>
      <c r="D2773" s="42"/>
      <c r="E2773" s="31" t="s">
        <v>901</v>
      </c>
      <c r="F2773" s="32"/>
      <c r="G2773" s="32"/>
      <c r="H2773" s="53">
        <v>26158</v>
      </c>
      <c r="I2773" s="54">
        <v>32290</v>
      </c>
      <c r="J2773" s="53"/>
      <c r="K2773" s="54">
        <f t="shared" si="43"/>
        <v>1.2344215918648214</v>
      </c>
    </row>
    <row r="2774" spans="1:11" hidden="1" x14ac:dyDescent="0.2">
      <c r="A2774" s="2" t="s">
        <v>23</v>
      </c>
      <c r="C2774" s="30"/>
      <c r="D2774" s="42"/>
      <c r="E2774" s="31"/>
      <c r="F2774" s="32" t="s">
        <v>902</v>
      </c>
      <c r="G2774" s="32" t="s">
        <v>903</v>
      </c>
      <c r="H2774" s="53"/>
      <c r="I2774" s="54">
        <v>32290</v>
      </c>
      <c r="J2774" s="53"/>
      <c r="K2774" s="54" t="str">
        <f t="shared" si="43"/>
        <v>***</v>
      </c>
    </row>
    <row r="2775" spans="1:11" x14ac:dyDescent="0.2">
      <c r="A2775" s="2" t="s">
        <v>19</v>
      </c>
      <c r="C2775" s="24" t="s">
        <v>1575</v>
      </c>
      <c r="D2775" s="40" t="s">
        <v>898</v>
      </c>
      <c r="E2775" s="25" t="s">
        <v>899</v>
      </c>
      <c r="F2775" s="26"/>
      <c r="G2775" s="26"/>
      <c r="H2775" s="49">
        <v>18437</v>
      </c>
      <c r="I2775" s="50">
        <v>21942</v>
      </c>
      <c r="J2775" s="49" t="s">
        <v>21</v>
      </c>
      <c r="K2775" s="50">
        <f t="shared" si="43"/>
        <v>1.1901068503552639</v>
      </c>
    </row>
    <row r="2776" spans="1:11" x14ac:dyDescent="0.2">
      <c r="A2776" s="2" t="s">
        <v>22</v>
      </c>
      <c r="C2776" s="27"/>
      <c r="D2776" s="41"/>
      <c r="E2776" s="28" t="s">
        <v>934</v>
      </c>
      <c r="F2776" s="29"/>
      <c r="G2776" s="29"/>
      <c r="H2776" s="51">
        <v>18437</v>
      </c>
      <c r="I2776" s="52">
        <v>21942</v>
      </c>
      <c r="J2776" s="51"/>
      <c r="K2776" s="52">
        <f t="shared" si="43"/>
        <v>1.1901068503552639</v>
      </c>
    </row>
    <row r="2777" spans="1:11" x14ac:dyDescent="0.2">
      <c r="A2777" s="2" t="s">
        <v>23</v>
      </c>
      <c r="C2777" s="30"/>
      <c r="D2777" s="42"/>
      <c r="E2777" s="31" t="s">
        <v>901</v>
      </c>
      <c r="F2777" s="32"/>
      <c r="G2777" s="32"/>
      <c r="H2777" s="53">
        <v>18437</v>
      </c>
      <c r="I2777" s="54">
        <v>21942</v>
      </c>
      <c r="J2777" s="53"/>
      <c r="K2777" s="54">
        <f t="shared" si="43"/>
        <v>1.1901068503552639</v>
      </c>
    </row>
    <row r="2778" spans="1:11" hidden="1" x14ac:dyDescent="0.2">
      <c r="A2778" s="2" t="s">
        <v>23</v>
      </c>
      <c r="C2778" s="30"/>
      <c r="D2778" s="42"/>
      <c r="E2778" s="31"/>
      <c r="F2778" s="32" t="s">
        <v>902</v>
      </c>
      <c r="G2778" s="32" t="s">
        <v>903</v>
      </c>
      <c r="H2778" s="53"/>
      <c r="I2778" s="54">
        <v>21942</v>
      </c>
      <c r="J2778" s="53"/>
      <c r="K2778" s="54" t="str">
        <f t="shared" si="43"/>
        <v>***</v>
      </c>
    </row>
    <row r="2779" spans="1:11" x14ac:dyDescent="0.2">
      <c r="A2779" s="2" t="s">
        <v>19</v>
      </c>
      <c r="C2779" s="24" t="s">
        <v>1576</v>
      </c>
      <c r="D2779" s="40" t="s">
        <v>898</v>
      </c>
      <c r="E2779" s="25" t="s">
        <v>899</v>
      </c>
      <c r="F2779" s="26"/>
      <c r="G2779" s="26"/>
      <c r="H2779" s="49">
        <v>25283</v>
      </c>
      <c r="I2779" s="50">
        <v>31146</v>
      </c>
      <c r="J2779" s="49" t="s">
        <v>21</v>
      </c>
      <c r="K2779" s="50">
        <f t="shared" si="43"/>
        <v>1.2318949491753353</v>
      </c>
    </row>
    <row r="2780" spans="1:11" x14ac:dyDescent="0.2">
      <c r="A2780" s="2" t="s">
        <v>22</v>
      </c>
      <c r="C2780" s="27"/>
      <c r="D2780" s="41"/>
      <c r="E2780" s="28" t="s">
        <v>934</v>
      </c>
      <c r="F2780" s="29"/>
      <c r="G2780" s="29"/>
      <c r="H2780" s="51">
        <v>25283</v>
      </c>
      <c r="I2780" s="52">
        <v>31146</v>
      </c>
      <c r="J2780" s="51"/>
      <c r="K2780" s="52">
        <f t="shared" si="43"/>
        <v>1.2318949491753353</v>
      </c>
    </row>
    <row r="2781" spans="1:11" x14ac:dyDescent="0.2">
      <c r="A2781" s="2" t="s">
        <v>23</v>
      </c>
      <c r="C2781" s="30"/>
      <c r="D2781" s="42"/>
      <c r="E2781" s="31" t="s">
        <v>901</v>
      </c>
      <c r="F2781" s="32"/>
      <c r="G2781" s="32"/>
      <c r="H2781" s="53">
        <v>25283</v>
      </c>
      <c r="I2781" s="54">
        <v>31146</v>
      </c>
      <c r="J2781" s="53"/>
      <c r="K2781" s="54">
        <f t="shared" si="43"/>
        <v>1.2318949491753353</v>
      </c>
    </row>
    <row r="2782" spans="1:11" hidden="1" x14ac:dyDescent="0.2">
      <c r="A2782" s="2" t="s">
        <v>23</v>
      </c>
      <c r="C2782" s="30"/>
      <c r="D2782" s="42"/>
      <c r="E2782" s="31"/>
      <c r="F2782" s="32" t="s">
        <v>902</v>
      </c>
      <c r="G2782" s="32" t="s">
        <v>903</v>
      </c>
      <c r="H2782" s="53"/>
      <c r="I2782" s="54">
        <v>31146</v>
      </c>
      <c r="J2782" s="53"/>
      <c r="K2782" s="54" t="str">
        <f t="shared" si="43"/>
        <v>***</v>
      </c>
    </row>
    <row r="2783" spans="1:11" x14ac:dyDescent="0.2">
      <c r="A2783" s="2" t="s">
        <v>19</v>
      </c>
      <c r="C2783" s="24" t="s">
        <v>1577</v>
      </c>
      <c r="D2783" s="40" t="s">
        <v>898</v>
      </c>
      <c r="E2783" s="25" t="s">
        <v>899</v>
      </c>
      <c r="F2783" s="26"/>
      <c r="G2783" s="26"/>
      <c r="H2783" s="49">
        <v>19043</v>
      </c>
      <c r="I2783" s="50">
        <v>22124</v>
      </c>
      <c r="J2783" s="49" t="s">
        <v>21</v>
      </c>
      <c r="K2783" s="50">
        <f t="shared" si="43"/>
        <v>1.1617917344956152</v>
      </c>
    </row>
    <row r="2784" spans="1:11" x14ac:dyDescent="0.2">
      <c r="A2784" s="2" t="s">
        <v>22</v>
      </c>
      <c r="C2784" s="27"/>
      <c r="D2784" s="41"/>
      <c r="E2784" s="28" t="s">
        <v>934</v>
      </c>
      <c r="F2784" s="29"/>
      <c r="G2784" s="29"/>
      <c r="H2784" s="51">
        <v>19043</v>
      </c>
      <c r="I2784" s="52">
        <v>22124</v>
      </c>
      <c r="J2784" s="51"/>
      <c r="K2784" s="52">
        <f t="shared" si="43"/>
        <v>1.1617917344956152</v>
      </c>
    </row>
    <row r="2785" spans="1:11" x14ac:dyDescent="0.2">
      <c r="A2785" s="2" t="s">
        <v>23</v>
      </c>
      <c r="C2785" s="30"/>
      <c r="D2785" s="42"/>
      <c r="E2785" s="31" t="s">
        <v>901</v>
      </c>
      <c r="F2785" s="32"/>
      <c r="G2785" s="32"/>
      <c r="H2785" s="53">
        <v>19043</v>
      </c>
      <c r="I2785" s="54">
        <v>22124</v>
      </c>
      <c r="J2785" s="53"/>
      <c r="K2785" s="54">
        <f t="shared" si="43"/>
        <v>1.1617917344956152</v>
      </c>
    </row>
    <row r="2786" spans="1:11" hidden="1" x14ac:dyDescent="0.2">
      <c r="A2786" s="2" t="s">
        <v>23</v>
      </c>
      <c r="C2786" s="30"/>
      <c r="D2786" s="42"/>
      <c r="E2786" s="31"/>
      <c r="F2786" s="32" t="s">
        <v>902</v>
      </c>
      <c r="G2786" s="32" t="s">
        <v>903</v>
      </c>
      <c r="H2786" s="53"/>
      <c r="I2786" s="54">
        <v>22124</v>
      </c>
      <c r="J2786" s="53"/>
      <c r="K2786" s="54" t="str">
        <f t="shared" si="43"/>
        <v>***</v>
      </c>
    </row>
    <row r="2787" spans="1:11" x14ac:dyDescent="0.2">
      <c r="A2787" s="2" t="s">
        <v>19</v>
      </c>
      <c r="C2787" s="24" t="s">
        <v>1578</v>
      </c>
      <c r="D2787" s="40" t="s">
        <v>898</v>
      </c>
      <c r="E2787" s="25" t="s">
        <v>899</v>
      </c>
      <c r="F2787" s="26"/>
      <c r="G2787" s="26"/>
      <c r="H2787" s="49">
        <v>24732</v>
      </c>
      <c r="I2787" s="50">
        <v>30592</v>
      </c>
      <c r="J2787" s="49" t="s">
        <v>21</v>
      </c>
      <c r="K2787" s="50">
        <f t="shared" si="43"/>
        <v>1.2369399967653243</v>
      </c>
    </row>
    <row r="2788" spans="1:11" x14ac:dyDescent="0.2">
      <c r="A2788" s="2" t="s">
        <v>22</v>
      </c>
      <c r="C2788" s="27"/>
      <c r="D2788" s="41"/>
      <c r="E2788" s="28" t="s">
        <v>934</v>
      </c>
      <c r="F2788" s="29"/>
      <c r="G2788" s="29"/>
      <c r="H2788" s="51">
        <v>24732</v>
      </c>
      <c r="I2788" s="52">
        <v>30592</v>
      </c>
      <c r="J2788" s="51"/>
      <c r="K2788" s="52">
        <f t="shared" si="43"/>
        <v>1.2369399967653243</v>
      </c>
    </row>
    <row r="2789" spans="1:11" x14ac:dyDescent="0.2">
      <c r="A2789" s="2" t="s">
        <v>23</v>
      </c>
      <c r="C2789" s="30"/>
      <c r="D2789" s="42"/>
      <c r="E2789" s="31" t="s">
        <v>901</v>
      </c>
      <c r="F2789" s="32"/>
      <c r="G2789" s="32"/>
      <c r="H2789" s="53">
        <v>24732</v>
      </c>
      <c r="I2789" s="54">
        <v>30592</v>
      </c>
      <c r="J2789" s="53"/>
      <c r="K2789" s="54">
        <f t="shared" si="43"/>
        <v>1.2369399967653243</v>
      </c>
    </row>
    <row r="2790" spans="1:11" hidden="1" x14ac:dyDescent="0.2">
      <c r="A2790" s="2" t="s">
        <v>23</v>
      </c>
      <c r="C2790" s="30"/>
      <c r="D2790" s="42"/>
      <c r="E2790" s="31"/>
      <c r="F2790" s="32" t="s">
        <v>902</v>
      </c>
      <c r="G2790" s="32" t="s">
        <v>903</v>
      </c>
      <c r="H2790" s="53"/>
      <c r="I2790" s="54">
        <v>30592</v>
      </c>
      <c r="J2790" s="53"/>
      <c r="K2790" s="54" t="str">
        <f t="shared" si="43"/>
        <v>***</v>
      </c>
    </row>
    <row r="2791" spans="1:11" x14ac:dyDescent="0.2">
      <c r="A2791" s="2" t="s">
        <v>19</v>
      </c>
      <c r="C2791" s="24" t="s">
        <v>1579</v>
      </c>
      <c r="D2791" s="40" t="s">
        <v>898</v>
      </c>
      <c r="E2791" s="25" t="s">
        <v>899</v>
      </c>
      <c r="F2791" s="26"/>
      <c r="G2791" s="26"/>
      <c r="H2791" s="49">
        <v>19787</v>
      </c>
      <c r="I2791" s="50">
        <v>24099</v>
      </c>
      <c r="J2791" s="49" t="s">
        <v>21</v>
      </c>
      <c r="K2791" s="50">
        <f t="shared" si="43"/>
        <v>1.2179208571284177</v>
      </c>
    </row>
    <row r="2792" spans="1:11" x14ac:dyDescent="0.2">
      <c r="A2792" s="2" t="s">
        <v>22</v>
      </c>
      <c r="C2792" s="27"/>
      <c r="D2792" s="41"/>
      <c r="E2792" s="28" t="s">
        <v>934</v>
      </c>
      <c r="F2792" s="29"/>
      <c r="G2792" s="29"/>
      <c r="H2792" s="51">
        <v>19787</v>
      </c>
      <c r="I2792" s="52">
        <v>24099</v>
      </c>
      <c r="J2792" s="51"/>
      <c r="K2792" s="52">
        <f t="shared" si="43"/>
        <v>1.2179208571284177</v>
      </c>
    </row>
    <row r="2793" spans="1:11" x14ac:dyDescent="0.2">
      <c r="A2793" s="2" t="s">
        <v>23</v>
      </c>
      <c r="C2793" s="30"/>
      <c r="D2793" s="42"/>
      <c r="E2793" s="31" t="s">
        <v>901</v>
      </c>
      <c r="F2793" s="32"/>
      <c r="G2793" s="32"/>
      <c r="H2793" s="53">
        <v>19787</v>
      </c>
      <c r="I2793" s="54">
        <v>24099</v>
      </c>
      <c r="J2793" s="53"/>
      <c r="K2793" s="54">
        <f t="shared" si="43"/>
        <v>1.2179208571284177</v>
      </c>
    </row>
    <row r="2794" spans="1:11" hidden="1" x14ac:dyDescent="0.2">
      <c r="A2794" s="2" t="s">
        <v>23</v>
      </c>
      <c r="C2794" s="30"/>
      <c r="D2794" s="42"/>
      <c r="E2794" s="31"/>
      <c r="F2794" s="32" t="s">
        <v>902</v>
      </c>
      <c r="G2794" s="32" t="s">
        <v>903</v>
      </c>
      <c r="H2794" s="53"/>
      <c r="I2794" s="54">
        <v>24099</v>
      </c>
      <c r="J2794" s="53"/>
      <c r="K2794" s="54" t="str">
        <f t="shared" si="43"/>
        <v>***</v>
      </c>
    </row>
    <row r="2795" spans="1:11" x14ac:dyDescent="0.2">
      <c r="A2795" s="2" t="s">
        <v>19</v>
      </c>
      <c r="C2795" s="24" t="s">
        <v>1580</v>
      </c>
      <c r="D2795" s="40" t="s">
        <v>898</v>
      </c>
      <c r="E2795" s="25" t="s">
        <v>899</v>
      </c>
      <c r="F2795" s="26"/>
      <c r="G2795" s="26"/>
      <c r="H2795" s="49">
        <v>28326</v>
      </c>
      <c r="I2795" s="50">
        <v>35685</v>
      </c>
      <c r="J2795" s="49" t="s">
        <v>21</v>
      </c>
      <c r="K2795" s="50">
        <f t="shared" si="43"/>
        <v>1.2597966532514298</v>
      </c>
    </row>
    <row r="2796" spans="1:11" x14ac:dyDescent="0.2">
      <c r="A2796" s="2" t="s">
        <v>22</v>
      </c>
      <c r="C2796" s="27"/>
      <c r="D2796" s="41"/>
      <c r="E2796" s="28" t="s">
        <v>934</v>
      </c>
      <c r="F2796" s="29"/>
      <c r="G2796" s="29"/>
      <c r="H2796" s="51">
        <v>28326</v>
      </c>
      <c r="I2796" s="52">
        <v>35685</v>
      </c>
      <c r="J2796" s="51"/>
      <c r="K2796" s="52">
        <f t="shared" si="43"/>
        <v>1.2597966532514298</v>
      </c>
    </row>
    <row r="2797" spans="1:11" x14ac:dyDescent="0.2">
      <c r="A2797" s="2" t="s">
        <v>23</v>
      </c>
      <c r="C2797" s="30"/>
      <c r="D2797" s="42"/>
      <c r="E2797" s="31" t="s">
        <v>901</v>
      </c>
      <c r="F2797" s="32"/>
      <c r="G2797" s="32"/>
      <c r="H2797" s="53">
        <v>28326</v>
      </c>
      <c r="I2797" s="54">
        <v>35685</v>
      </c>
      <c r="J2797" s="53"/>
      <c r="K2797" s="54">
        <f t="shared" si="43"/>
        <v>1.2597966532514298</v>
      </c>
    </row>
    <row r="2798" spans="1:11" hidden="1" x14ac:dyDescent="0.2">
      <c r="A2798" s="2" t="s">
        <v>23</v>
      </c>
      <c r="C2798" s="30"/>
      <c r="D2798" s="42"/>
      <c r="E2798" s="31"/>
      <c r="F2798" s="32" t="s">
        <v>902</v>
      </c>
      <c r="G2798" s="32" t="s">
        <v>903</v>
      </c>
      <c r="H2798" s="53"/>
      <c r="I2798" s="54">
        <v>35685</v>
      </c>
      <c r="J2798" s="53"/>
      <c r="K2798" s="54" t="str">
        <f t="shared" si="43"/>
        <v>***</v>
      </c>
    </row>
    <row r="2799" spans="1:11" x14ac:dyDescent="0.2">
      <c r="A2799" s="2" t="s">
        <v>19</v>
      </c>
      <c r="C2799" s="24" t="s">
        <v>1581</v>
      </c>
      <c r="D2799" s="40" t="s">
        <v>898</v>
      </c>
      <c r="E2799" s="25" t="s">
        <v>899</v>
      </c>
      <c r="F2799" s="26"/>
      <c r="G2799" s="26"/>
      <c r="H2799" s="49">
        <v>19744</v>
      </c>
      <c r="I2799" s="50">
        <v>22739</v>
      </c>
      <c r="J2799" s="49" t="s">
        <v>21</v>
      </c>
      <c r="K2799" s="50">
        <f t="shared" si="43"/>
        <v>1.1516916531604537</v>
      </c>
    </row>
    <row r="2800" spans="1:11" x14ac:dyDescent="0.2">
      <c r="A2800" s="2" t="s">
        <v>22</v>
      </c>
      <c r="C2800" s="27"/>
      <c r="D2800" s="41"/>
      <c r="E2800" s="28" t="s">
        <v>934</v>
      </c>
      <c r="F2800" s="29"/>
      <c r="G2800" s="29"/>
      <c r="H2800" s="51">
        <v>19744</v>
      </c>
      <c r="I2800" s="52">
        <v>22739</v>
      </c>
      <c r="J2800" s="51"/>
      <c r="K2800" s="52">
        <f t="shared" si="43"/>
        <v>1.1516916531604537</v>
      </c>
    </row>
    <row r="2801" spans="1:11" x14ac:dyDescent="0.2">
      <c r="A2801" s="2" t="s">
        <v>23</v>
      </c>
      <c r="C2801" s="30"/>
      <c r="D2801" s="42"/>
      <c r="E2801" s="31" t="s">
        <v>901</v>
      </c>
      <c r="F2801" s="32"/>
      <c r="G2801" s="32"/>
      <c r="H2801" s="53">
        <v>19744</v>
      </c>
      <c r="I2801" s="54">
        <v>22739</v>
      </c>
      <c r="J2801" s="53"/>
      <c r="K2801" s="54">
        <f t="shared" si="43"/>
        <v>1.1516916531604537</v>
      </c>
    </row>
    <row r="2802" spans="1:11" hidden="1" x14ac:dyDescent="0.2">
      <c r="A2802" s="2" t="s">
        <v>23</v>
      </c>
      <c r="C2802" s="30"/>
      <c r="D2802" s="42"/>
      <c r="E2802" s="31"/>
      <c r="F2802" s="32" t="s">
        <v>902</v>
      </c>
      <c r="G2802" s="32" t="s">
        <v>903</v>
      </c>
      <c r="H2802" s="53"/>
      <c r="I2802" s="54">
        <v>22739</v>
      </c>
      <c r="J2802" s="53"/>
      <c r="K2802" s="54" t="str">
        <f t="shared" si="43"/>
        <v>***</v>
      </c>
    </row>
    <row r="2803" spans="1:11" x14ac:dyDescent="0.2">
      <c r="A2803" s="2" t="s">
        <v>19</v>
      </c>
      <c r="C2803" s="24" t="s">
        <v>1582</v>
      </c>
      <c r="D2803" s="40" t="s">
        <v>898</v>
      </c>
      <c r="E2803" s="25" t="s">
        <v>899</v>
      </c>
      <c r="F2803" s="26"/>
      <c r="G2803" s="26"/>
      <c r="H2803" s="49">
        <v>45220</v>
      </c>
      <c r="I2803" s="50">
        <v>53594</v>
      </c>
      <c r="J2803" s="49" t="s">
        <v>21</v>
      </c>
      <c r="K2803" s="50">
        <f t="shared" si="43"/>
        <v>1.1851835471030518</v>
      </c>
    </row>
    <row r="2804" spans="1:11" x14ac:dyDescent="0.2">
      <c r="A2804" s="2" t="s">
        <v>22</v>
      </c>
      <c r="C2804" s="27"/>
      <c r="D2804" s="41"/>
      <c r="E2804" s="28" t="s">
        <v>934</v>
      </c>
      <c r="F2804" s="29"/>
      <c r="G2804" s="29"/>
      <c r="H2804" s="51">
        <v>45220</v>
      </c>
      <c r="I2804" s="52">
        <v>53594</v>
      </c>
      <c r="J2804" s="51"/>
      <c r="K2804" s="52">
        <f t="shared" si="43"/>
        <v>1.1851835471030518</v>
      </c>
    </row>
    <row r="2805" spans="1:11" x14ac:dyDescent="0.2">
      <c r="A2805" s="2" t="s">
        <v>23</v>
      </c>
      <c r="C2805" s="30"/>
      <c r="D2805" s="42"/>
      <c r="E2805" s="31" t="s">
        <v>901</v>
      </c>
      <c r="F2805" s="32"/>
      <c r="G2805" s="32"/>
      <c r="H2805" s="53">
        <v>45220</v>
      </c>
      <c r="I2805" s="54">
        <v>53594</v>
      </c>
      <c r="J2805" s="53"/>
      <c r="K2805" s="54">
        <f t="shared" si="43"/>
        <v>1.1851835471030518</v>
      </c>
    </row>
    <row r="2806" spans="1:11" hidden="1" x14ac:dyDescent="0.2">
      <c r="A2806" s="2" t="s">
        <v>23</v>
      </c>
      <c r="C2806" s="30"/>
      <c r="D2806" s="42"/>
      <c r="E2806" s="31"/>
      <c r="F2806" s="32" t="s">
        <v>902</v>
      </c>
      <c r="G2806" s="32" t="s">
        <v>903</v>
      </c>
      <c r="H2806" s="53"/>
      <c r="I2806" s="54">
        <v>53594</v>
      </c>
      <c r="J2806" s="53"/>
      <c r="K2806" s="54" t="str">
        <f t="shared" si="43"/>
        <v>***</v>
      </c>
    </row>
    <row r="2807" spans="1:11" x14ac:dyDescent="0.2">
      <c r="A2807" s="2" t="s">
        <v>19</v>
      </c>
      <c r="C2807" s="24" t="s">
        <v>1583</v>
      </c>
      <c r="D2807" s="40" t="s">
        <v>898</v>
      </c>
      <c r="E2807" s="25" t="s">
        <v>899</v>
      </c>
      <c r="F2807" s="26"/>
      <c r="G2807" s="26"/>
      <c r="H2807" s="49">
        <v>17183</v>
      </c>
      <c r="I2807" s="50">
        <v>20613</v>
      </c>
      <c r="J2807" s="49" t="s">
        <v>21</v>
      </c>
      <c r="K2807" s="50">
        <f t="shared" si="43"/>
        <v>1.1996158994354886</v>
      </c>
    </row>
    <row r="2808" spans="1:11" x14ac:dyDescent="0.2">
      <c r="A2808" s="2" t="s">
        <v>22</v>
      </c>
      <c r="C2808" s="27"/>
      <c r="D2808" s="41"/>
      <c r="E2808" s="28" t="s">
        <v>934</v>
      </c>
      <c r="F2808" s="29"/>
      <c r="G2808" s="29"/>
      <c r="H2808" s="51">
        <v>17183</v>
      </c>
      <c r="I2808" s="52">
        <v>20613</v>
      </c>
      <c r="J2808" s="51"/>
      <c r="K2808" s="52">
        <f t="shared" si="43"/>
        <v>1.1996158994354886</v>
      </c>
    </row>
    <row r="2809" spans="1:11" x14ac:dyDescent="0.2">
      <c r="A2809" s="2" t="s">
        <v>23</v>
      </c>
      <c r="C2809" s="30"/>
      <c r="D2809" s="42"/>
      <c r="E2809" s="31" t="s">
        <v>901</v>
      </c>
      <c r="F2809" s="32"/>
      <c r="G2809" s="32"/>
      <c r="H2809" s="53">
        <v>17183</v>
      </c>
      <c r="I2809" s="54">
        <v>20613</v>
      </c>
      <c r="J2809" s="53"/>
      <c r="K2809" s="54">
        <f t="shared" si="43"/>
        <v>1.1996158994354886</v>
      </c>
    </row>
    <row r="2810" spans="1:11" hidden="1" x14ac:dyDescent="0.2">
      <c r="A2810" s="2" t="s">
        <v>23</v>
      </c>
      <c r="C2810" s="30"/>
      <c r="D2810" s="42"/>
      <c r="E2810" s="31"/>
      <c r="F2810" s="32" t="s">
        <v>902</v>
      </c>
      <c r="G2810" s="32" t="s">
        <v>903</v>
      </c>
      <c r="H2810" s="53"/>
      <c r="I2810" s="54">
        <v>20613</v>
      </c>
      <c r="J2810" s="53"/>
      <c r="K2810" s="54" t="str">
        <f t="shared" si="43"/>
        <v>***</v>
      </c>
    </row>
    <row r="2811" spans="1:11" x14ac:dyDescent="0.2">
      <c r="A2811" s="2" t="s">
        <v>19</v>
      </c>
      <c r="C2811" s="24" t="s">
        <v>1584</v>
      </c>
      <c r="D2811" s="40" t="s">
        <v>898</v>
      </c>
      <c r="E2811" s="25" t="s">
        <v>899</v>
      </c>
      <c r="F2811" s="26"/>
      <c r="G2811" s="26"/>
      <c r="H2811" s="49">
        <v>16926</v>
      </c>
      <c r="I2811" s="50">
        <v>21535</v>
      </c>
      <c r="J2811" s="49" t="s">
        <v>21</v>
      </c>
      <c r="K2811" s="50">
        <f t="shared" si="43"/>
        <v>1.2723029658513529</v>
      </c>
    </row>
    <row r="2812" spans="1:11" x14ac:dyDescent="0.2">
      <c r="A2812" s="2" t="s">
        <v>22</v>
      </c>
      <c r="C2812" s="27"/>
      <c r="D2812" s="41"/>
      <c r="E2812" s="28" t="s">
        <v>934</v>
      </c>
      <c r="F2812" s="29"/>
      <c r="G2812" s="29"/>
      <c r="H2812" s="51">
        <v>16926</v>
      </c>
      <c r="I2812" s="52">
        <v>21535</v>
      </c>
      <c r="J2812" s="51"/>
      <c r="K2812" s="52">
        <f t="shared" si="43"/>
        <v>1.2723029658513529</v>
      </c>
    </row>
    <row r="2813" spans="1:11" x14ac:dyDescent="0.2">
      <c r="A2813" s="2" t="s">
        <v>23</v>
      </c>
      <c r="C2813" s="30"/>
      <c r="D2813" s="42"/>
      <c r="E2813" s="31" t="s">
        <v>901</v>
      </c>
      <c r="F2813" s="32"/>
      <c r="G2813" s="32"/>
      <c r="H2813" s="53">
        <v>16926</v>
      </c>
      <c r="I2813" s="54">
        <v>21535</v>
      </c>
      <c r="J2813" s="53"/>
      <c r="K2813" s="54">
        <f t="shared" si="43"/>
        <v>1.2723029658513529</v>
      </c>
    </row>
    <row r="2814" spans="1:11" hidden="1" x14ac:dyDescent="0.2">
      <c r="A2814" s="2" t="s">
        <v>23</v>
      </c>
      <c r="C2814" s="30"/>
      <c r="D2814" s="42"/>
      <c r="E2814" s="31"/>
      <c r="F2814" s="32" t="s">
        <v>902</v>
      </c>
      <c r="G2814" s="32" t="s">
        <v>903</v>
      </c>
      <c r="H2814" s="53"/>
      <c r="I2814" s="54">
        <v>21535</v>
      </c>
      <c r="J2814" s="53"/>
      <c r="K2814" s="54" t="str">
        <f t="shared" si="43"/>
        <v>***</v>
      </c>
    </row>
    <row r="2815" spans="1:11" x14ac:dyDescent="0.2">
      <c r="A2815" s="2" t="s">
        <v>19</v>
      </c>
      <c r="C2815" s="24" t="s">
        <v>1585</v>
      </c>
      <c r="D2815" s="40" t="s">
        <v>898</v>
      </c>
      <c r="E2815" s="25" t="s">
        <v>899</v>
      </c>
      <c r="F2815" s="26"/>
      <c r="G2815" s="26"/>
      <c r="H2815" s="49">
        <v>16507</v>
      </c>
      <c r="I2815" s="50">
        <v>18275</v>
      </c>
      <c r="J2815" s="49" t="s">
        <v>21</v>
      </c>
      <c r="K2815" s="50">
        <f t="shared" si="43"/>
        <v>1.1071060762100926</v>
      </c>
    </row>
    <row r="2816" spans="1:11" x14ac:dyDescent="0.2">
      <c r="A2816" s="2" t="s">
        <v>22</v>
      </c>
      <c r="C2816" s="27"/>
      <c r="D2816" s="41"/>
      <c r="E2816" s="28" t="s">
        <v>934</v>
      </c>
      <c r="F2816" s="29"/>
      <c r="G2816" s="29"/>
      <c r="H2816" s="51">
        <v>16507</v>
      </c>
      <c r="I2816" s="52">
        <v>18275</v>
      </c>
      <c r="J2816" s="51"/>
      <c r="K2816" s="52">
        <f t="shared" si="43"/>
        <v>1.1071060762100926</v>
      </c>
    </row>
    <row r="2817" spans="1:11" x14ac:dyDescent="0.2">
      <c r="A2817" s="2" t="s">
        <v>23</v>
      </c>
      <c r="C2817" s="30"/>
      <c r="D2817" s="42"/>
      <c r="E2817" s="31" t="s">
        <v>901</v>
      </c>
      <c r="F2817" s="32"/>
      <c r="G2817" s="32"/>
      <c r="H2817" s="53">
        <v>16507</v>
      </c>
      <c r="I2817" s="54">
        <v>18275</v>
      </c>
      <c r="J2817" s="53"/>
      <c r="K2817" s="54">
        <f t="shared" si="43"/>
        <v>1.1071060762100926</v>
      </c>
    </row>
    <row r="2818" spans="1:11" hidden="1" x14ac:dyDescent="0.2">
      <c r="A2818" s="2" t="s">
        <v>23</v>
      </c>
      <c r="C2818" s="30"/>
      <c r="D2818" s="42"/>
      <c r="E2818" s="31"/>
      <c r="F2818" s="32" t="s">
        <v>902</v>
      </c>
      <c r="G2818" s="32" t="s">
        <v>903</v>
      </c>
      <c r="H2818" s="53"/>
      <c r="I2818" s="54">
        <v>18275</v>
      </c>
      <c r="J2818" s="53"/>
      <c r="K2818" s="54" t="str">
        <f t="shared" si="43"/>
        <v>***</v>
      </c>
    </row>
    <row r="2819" spans="1:11" x14ac:dyDescent="0.2">
      <c r="A2819" s="2" t="s">
        <v>19</v>
      </c>
      <c r="C2819" s="24" t="s">
        <v>1586</v>
      </c>
      <c r="D2819" s="40" t="s">
        <v>898</v>
      </c>
      <c r="E2819" s="25" t="s">
        <v>899</v>
      </c>
      <c r="F2819" s="26"/>
      <c r="G2819" s="26"/>
      <c r="H2819" s="49">
        <v>29977</v>
      </c>
      <c r="I2819" s="50">
        <v>37907</v>
      </c>
      <c r="J2819" s="49" t="s">
        <v>21</v>
      </c>
      <c r="K2819" s="50">
        <f t="shared" si="43"/>
        <v>1.264536144377356</v>
      </c>
    </row>
    <row r="2820" spans="1:11" x14ac:dyDescent="0.2">
      <c r="A2820" s="2" t="s">
        <v>22</v>
      </c>
      <c r="C2820" s="27"/>
      <c r="D2820" s="41"/>
      <c r="E2820" s="28" t="s">
        <v>934</v>
      </c>
      <c r="F2820" s="29"/>
      <c r="G2820" s="29"/>
      <c r="H2820" s="51">
        <v>29977</v>
      </c>
      <c r="I2820" s="52">
        <v>37907</v>
      </c>
      <c r="J2820" s="51"/>
      <c r="K2820" s="52">
        <f t="shared" si="43"/>
        <v>1.264536144377356</v>
      </c>
    </row>
    <row r="2821" spans="1:11" x14ac:dyDescent="0.2">
      <c r="A2821" s="2" t="s">
        <v>23</v>
      </c>
      <c r="C2821" s="30"/>
      <c r="D2821" s="42"/>
      <c r="E2821" s="31" t="s">
        <v>901</v>
      </c>
      <c r="F2821" s="32"/>
      <c r="G2821" s="32"/>
      <c r="H2821" s="53">
        <v>29977</v>
      </c>
      <c r="I2821" s="54">
        <v>37907</v>
      </c>
      <c r="J2821" s="53"/>
      <c r="K2821" s="54">
        <f t="shared" si="43"/>
        <v>1.264536144377356</v>
      </c>
    </row>
    <row r="2822" spans="1:11" hidden="1" x14ac:dyDescent="0.2">
      <c r="A2822" s="2" t="s">
        <v>23</v>
      </c>
      <c r="C2822" s="30"/>
      <c r="D2822" s="42"/>
      <c r="E2822" s="31"/>
      <c r="F2822" s="32" t="s">
        <v>902</v>
      </c>
      <c r="G2822" s="32" t="s">
        <v>903</v>
      </c>
      <c r="H2822" s="53"/>
      <c r="I2822" s="54">
        <v>37907</v>
      </c>
      <c r="J2822" s="53"/>
      <c r="K2822" s="54" t="str">
        <f t="shared" si="43"/>
        <v>***</v>
      </c>
    </row>
    <row r="2823" spans="1:11" x14ac:dyDescent="0.2">
      <c r="A2823" s="2" t="s">
        <v>19</v>
      </c>
      <c r="C2823" s="24" t="s">
        <v>1587</v>
      </c>
      <c r="D2823" s="40" t="s">
        <v>898</v>
      </c>
      <c r="E2823" s="25" t="s">
        <v>899</v>
      </c>
      <c r="F2823" s="26"/>
      <c r="G2823" s="26"/>
      <c r="H2823" s="49">
        <v>16262</v>
      </c>
      <c r="I2823" s="50">
        <v>17335</v>
      </c>
      <c r="J2823" s="49" t="s">
        <v>21</v>
      </c>
      <c r="K2823" s="50">
        <f t="shared" si="43"/>
        <v>1.0659820440290246</v>
      </c>
    </row>
    <row r="2824" spans="1:11" x14ac:dyDescent="0.2">
      <c r="A2824" s="2" t="s">
        <v>22</v>
      </c>
      <c r="C2824" s="27"/>
      <c r="D2824" s="41"/>
      <c r="E2824" s="28" t="s">
        <v>934</v>
      </c>
      <c r="F2824" s="29"/>
      <c r="G2824" s="29"/>
      <c r="H2824" s="51">
        <v>16262</v>
      </c>
      <c r="I2824" s="52">
        <v>17335</v>
      </c>
      <c r="J2824" s="51"/>
      <c r="K2824" s="52">
        <f t="shared" si="43"/>
        <v>1.0659820440290246</v>
      </c>
    </row>
    <row r="2825" spans="1:11" x14ac:dyDescent="0.2">
      <c r="A2825" s="2" t="s">
        <v>23</v>
      </c>
      <c r="C2825" s="30"/>
      <c r="D2825" s="42"/>
      <c r="E2825" s="31" t="s">
        <v>901</v>
      </c>
      <c r="F2825" s="32"/>
      <c r="G2825" s="32"/>
      <c r="H2825" s="53">
        <v>16262</v>
      </c>
      <c r="I2825" s="54">
        <v>17335</v>
      </c>
      <c r="J2825" s="53"/>
      <c r="K2825" s="54">
        <f t="shared" si="43"/>
        <v>1.0659820440290246</v>
      </c>
    </row>
    <row r="2826" spans="1:11" hidden="1" x14ac:dyDescent="0.2">
      <c r="A2826" s="2" t="s">
        <v>23</v>
      </c>
      <c r="C2826" s="30"/>
      <c r="D2826" s="42"/>
      <c r="E2826" s="31"/>
      <c r="F2826" s="32" t="s">
        <v>902</v>
      </c>
      <c r="G2826" s="32" t="s">
        <v>903</v>
      </c>
      <c r="H2826" s="53"/>
      <c r="I2826" s="54">
        <v>17335</v>
      </c>
      <c r="J2826" s="53"/>
      <c r="K2826" s="54" t="str">
        <f t="shared" si="43"/>
        <v>***</v>
      </c>
    </row>
    <row r="2827" spans="1:11" x14ac:dyDescent="0.2">
      <c r="A2827" s="2" t="s">
        <v>19</v>
      </c>
      <c r="C2827" s="24" t="s">
        <v>1588</v>
      </c>
      <c r="D2827" s="40" t="s">
        <v>898</v>
      </c>
      <c r="E2827" s="25" t="s">
        <v>899</v>
      </c>
      <c r="F2827" s="26"/>
      <c r="G2827" s="26"/>
      <c r="H2827" s="49">
        <v>32595</v>
      </c>
      <c r="I2827" s="50">
        <v>37802</v>
      </c>
      <c r="J2827" s="49" t="s">
        <v>21</v>
      </c>
      <c r="K2827" s="50">
        <f t="shared" si="43"/>
        <v>1.1597484276729559</v>
      </c>
    </row>
    <row r="2828" spans="1:11" x14ac:dyDescent="0.2">
      <c r="A2828" s="2" t="s">
        <v>22</v>
      </c>
      <c r="C2828" s="27"/>
      <c r="D2828" s="41"/>
      <c r="E2828" s="28" t="s">
        <v>934</v>
      </c>
      <c r="F2828" s="29"/>
      <c r="G2828" s="29"/>
      <c r="H2828" s="51">
        <v>32595</v>
      </c>
      <c r="I2828" s="52">
        <v>37802</v>
      </c>
      <c r="J2828" s="51"/>
      <c r="K2828" s="52">
        <f t="shared" si="43"/>
        <v>1.1597484276729559</v>
      </c>
    </row>
    <row r="2829" spans="1:11" x14ac:dyDescent="0.2">
      <c r="A2829" s="2" t="s">
        <v>23</v>
      </c>
      <c r="C2829" s="30"/>
      <c r="D2829" s="42"/>
      <c r="E2829" s="31" t="s">
        <v>901</v>
      </c>
      <c r="F2829" s="32"/>
      <c r="G2829" s="32"/>
      <c r="H2829" s="53">
        <v>32595</v>
      </c>
      <c r="I2829" s="54">
        <v>37802</v>
      </c>
      <c r="J2829" s="53"/>
      <c r="K2829" s="54">
        <f t="shared" si="43"/>
        <v>1.1597484276729559</v>
      </c>
    </row>
    <row r="2830" spans="1:11" hidden="1" x14ac:dyDescent="0.2">
      <c r="A2830" s="2" t="s">
        <v>23</v>
      </c>
      <c r="C2830" s="30"/>
      <c r="D2830" s="42"/>
      <c r="E2830" s="31"/>
      <c r="F2830" s="32" t="s">
        <v>902</v>
      </c>
      <c r="G2830" s="32" t="s">
        <v>903</v>
      </c>
      <c r="H2830" s="53"/>
      <c r="I2830" s="54">
        <v>37802</v>
      </c>
      <c r="J2830" s="53"/>
      <c r="K2830" s="54" t="str">
        <f t="shared" ref="K2830:K2893" si="44">IF(H2830=0,"***",I2830/H2830)</f>
        <v>***</v>
      </c>
    </row>
    <row r="2831" spans="1:11" x14ac:dyDescent="0.2">
      <c r="A2831" s="2" t="s">
        <v>19</v>
      </c>
      <c r="C2831" s="24" t="s">
        <v>1589</v>
      </c>
      <c r="D2831" s="40" t="s">
        <v>905</v>
      </c>
      <c r="E2831" s="25" t="s">
        <v>906</v>
      </c>
      <c r="F2831" s="26"/>
      <c r="G2831" s="26"/>
      <c r="H2831" s="49">
        <v>24125</v>
      </c>
      <c r="I2831" s="50">
        <v>25358</v>
      </c>
      <c r="J2831" s="49" t="s">
        <v>21</v>
      </c>
      <c r="K2831" s="50">
        <f t="shared" si="44"/>
        <v>1.0511088082901554</v>
      </c>
    </row>
    <row r="2832" spans="1:11" x14ac:dyDescent="0.2">
      <c r="A2832" s="2" t="s">
        <v>22</v>
      </c>
      <c r="C2832" s="27"/>
      <c r="D2832" s="41"/>
      <c r="E2832" s="28" t="s">
        <v>984</v>
      </c>
      <c r="F2832" s="29"/>
      <c r="G2832" s="29"/>
      <c r="H2832" s="51">
        <v>24125</v>
      </c>
      <c r="I2832" s="52">
        <v>25358</v>
      </c>
      <c r="J2832" s="51"/>
      <c r="K2832" s="52">
        <f t="shared" si="44"/>
        <v>1.0511088082901554</v>
      </c>
    </row>
    <row r="2833" spans="1:11" x14ac:dyDescent="0.2">
      <c r="A2833" s="2" t="s">
        <v>23</v>
      </c>
      <c r="C2833" s="30"/>
      <c r="D2833" s="42"/>
      <c r="E2833" s="31" t="s">
        <v>29</v>
      </c>
      <c r="F2833" s="32"/>
      <c r="G2833" s="32"/>
      <c r="H2833" s="53">
        <v>2632</v>
      </c>
      <c r="I2833" s="54">
        <v>2632</v>
      </c>
      <c r="J2833" s="53"/>
      <c r="K2833" s="54">
        <f t="shared" si="44"/>
        <v>1</v>
      </c>
    </row>
    <row r="2834" spans="1:11" hidden="1" x14ac:dyDescent="0.2">
      <c r="A2834" s="2" t="s">
        <v>23</v>
      </c>
      <c r="C2834" s="30"/>
      <c r="D2834" s="42"/>
      <c r="E2834" s="31"/>
      <c r="F2834" s="32" t="s">
        <v>30</v>
      </c>
      <c r="G2834" s="32" t="s">
        <v>543</v>
      </c>
      <c r="H2834" s="53"/>
      <c r="I2834" s="54">
        <v>2632</v>
      </c>
      <c r="J2834" s="53"/>
      <c r="K2834" s="54" t="str">
        <f t="shared" si="44"/>
        <v>***</v>
      </c>
    </row>
    <row r="2835" spans="1:11" x14ac:dyDescent="0.2">
      <c r="A2835" s="2" t="s">
        <v>23</v>
      </c>
      <c r="C2835" s="30"/>
      <c r="D2835" s="42"/>
      <c r="E2835" s="31" t="s">
        <v>901</v>
      </c>
      <c r="F2835" s="32"/>
      <c r="G2835" s="32"/>
      <c r="H2835" s="53">
        <v>21493</v>
      </c>
      <c r="I2835" s="54">
        <v>22726</v>
      </c>
      <c r="J2835" s="53"/>
      <c r="K2835" s="54">
        <f t="shared" si="44"/>
        <v>1.0573675150048853</v>
      </c>
    </row>
    <row r="2836" spans="1:11" hidden="1" x14ac:dyDescent="0.2">
      <c r="A2836" s="2" t="s">
        <v>23</v>
      </c>
      <c r="C2836" s="30"/>
      <c r="D2836" s="42"/>
      <c r="E2836" s="31"/>
      <c r="F2836" s="32" t="s">
        <v>902</v>
      </c>
      <c r="G2836" s="32" t="s">
        <v>543</v>
      </c>
      <c r="H2836" s="53"/>
      <c r="I2836" s="54">
        <v>22726</v>
      </c>
      <c r="J2836" s="53"/>
      <c r="K2836" s="54" t="str">
        <f t="shared" si="44"/>
        <v>***</v>
      </c>
    </row>
    <row r="2837" spans="1:11" x14ac:dyDescent="0.2">
      <c r="A2837" s="2" t="s">
        <v>19</v>
      </c>
      <c r="C2837" s="24" t="s">
        <v>1590</v>
      </c>
      <c r="D2837" s="40" t="s">
        <v>898</v>
      </c>
      <c r="E2837" s="25" t="s">
        <v>899</v>
      </c>
      <c r="F2837" s="26"/>
      <c r="G2837" s="26"/>
      <c r="H2837" s="49">
        <v>0</v>
      </c>
      <c r="I2837" s="50">
        <v>8192</v>
      </c>
      <c r="J2837" s="49" t="s">
        <v>21</v>
      </c>
      <c r="K2837" s="50" t="str">
        <f t="shared" si="44"/>
        <v>***</v>
      </c>
    </row>
    <row r="2838" spans="1:11" x14ac:dyDescent="0.2">
      <c r="A2838" s="2" t="s">
        <v>22</v>
      </c>
      <c r="C2838" s="27"/>
      <c r="D2838" s="41"/>
      <c r="E2838" s="28" t="s">
        <v>934</v>
      </c>
      <c r="F2838" s="29"/>
      <c r="G2838" s="29"/>
      <c r="H2838" s="51">
        <v>0</v>
      </c>
      <c r="I2838" s="52">
        <v>8192</v>
      </c>
      <c r="J2838" s="51"/>
      <c r="K2838" s="52" t="str">
        <f t="shared" si="44"/>
        <v>***</v>
      </c>
    </row>
    <row r="2839" spans="1:11" x14ac:dyDescent="0.2">
      <c r="A2839" s="2" t="s">
        <v>23</v>
      </c>
      <c r="C2839" s="30"/>
      <c r="D2839" s="42"/>
      <c r="E2839" s="31" t="s">
        <v>901</v>
      </c>
      <c r="F2839" s="32"/>
      <c r="G2839" s="32"/>
      <c r="H2839" s="53">
        <v>0</v>
      </c>
      <c r="I2839" s="54">
        <v>8192</v>
      </c>
      <c r="J2839" s="53"/>
      <c r="K2839" s="54" t="str">
        <f t="shared" si="44"/>
        <v>***</v>
      </c>
    </row>
    <row r="2840" spans="1:11" hidden="1" x14ac:dyDescent="0.2">
      <c r="A2840" s="2" t="s">
        <v>23</v>
      </c>
      <c r="C2840" s="30"/>
      <c r="D2840" s="42"/>
      <c r="E2840" s="31"/>
      <c r="F2840" s="32" t="s">
        <v>902</v>
      </c>
      <c r="G2840" s="32" t="s">
        <v>903</v>
      </c>
      <c r="H2840" s="53"/>
      <c r="I2840" s="54">
        <v>8192</v>
      </c>
      <c r="J2840" s="53"/>
      <c r="K2840" s="54" t="str">
        <f t="shared" si="44"/>
        <v>***</v>
      </c>
    </row>
    <row r="2841" spans="1:11" x14ac:dyDescent="0.2">
      <c r="A2841" s="2" t="s">
        <v>19</v>
      </c>
      <c r="C2841" s="24" t="s">
        <v>1591</v>
      </c>
      <c r="D2841" s="40" t="s">
        <v>898</v>
      </c>
      <c r="E2841" s="25" t="s">
        <v>899</v>
      </c>
      <c r="F2841" s="26"/>
      <c r="G2841" s="26"/>
      <c r="H2841" s="49">
        <v>12596</v>
      </c>
      <c r="I2841" s="50">
        <v>15445</v>
      </c>
      <c r="J2841" s="49" t="s">
        <v>21</v>
      </c>
      <c r="K2841" s="50">
        <f t="shared" si="44"/>
        <v>1.2261829152111781</v>
      </c>
    </row>
    <row r="2842" spans="1:11" x14ac:dyDescent="0.2">
      <c r="A2842" s="2" t="s">
        <v>22</v>
      </c>
      <c r="C2842" s="27"/>
      <c r="D2842" s="41"/>
      <c r="E2842" s="28" t="s">
        <v>1457</v>
      </c>
      <c r="F2842" s="29"/>
      <c r="G2842" s="29"/>
      <c r="H2842" s="51">
        <v>12596</v>
      </c>
      <c r="I2842" s="52">
        <v>15445</v>
      </c>
      <c r="J2842" s="51"/>
      <c r="K2842" s="52">
        <f t="shared" si="44"/>
        <v>1.2261829152111781</v>
      </c>
    </row>
    <row r="2843" spans="1:11" x14ac:dyDescent="0.2">
      <c r="A2843" s="2" t="s">
        <v>23</v>
      </c>
      <c r="C2843" s="30"/>
      <c r="D2843" s="42"/>
      <c r="E2843" s="31" t="s">
        <v>901</v>
      </c>
      <c r="F2843" s="32"/>
      <c r="G2843" s="32"/>
      <c r="H2843" s="53">
        <v>12596</v>
      </c>
      <c r="I2843" s="54">
        <v>15445</v>
      </c>
      <c r="J2843" s="53"/>
      <c r="K2843" s="54">
        <f t="shared" si="44"/>
        <v>1.2261829152111781</v>
      </c>
    </row>
    <row r="2844" spans="1:11" hidden="1" x14ac:dyDescent="0.2">
      <c r="A2844" s="2" t="s">
        <v>23</v>
      </c>
      <c r="C2844" s="30"/>
      <c r="D2844" s="42"/>
      <c r="E2844" s="31"/>
      <c r="F2844" s="32" t="s">
        <v>902</v>
      </c>
      <c r="G2844" s="32" t="s">
        <v>903</v>
      </c>
      <c r="H2844" s="53"/>
      <c r="I2844" s="54">
        <v>15445</v>
      </c>
      <c r="J2844" s="53"/>
      <c r="K2844" s="54" t="str">
        <f t="shared" si="44"/>
        <v>***</v>
      </c>
    </row>
    <row r="2845" spans="1:11" x14ac:dyDescent="0.2">
      <c r="A2845" s="2" t="s">
        <v>19</v>
      </c>
      <c r="C2845" s="24" t="s">
        <v>1592</v>
      </c>
      <c r="D2845" s="40" t="s">
        <v>898</v>
      </c>
      <c r="E2845" s="25" t="s">
        <v>899</v>
      </c>
      <c r="F2845" s="26"/>
      <c r="G2845" s="26"/>
      <c r="H2845" s="49">
        <v>51358</v>
      </c>
      <c r="I2845" s="50">
        <v>64305</v>
      </c>
      <c r="J2845" s="49" t="s">
        <v>21</v>
      </c>
      <c r="K2845" s="50">
        <f t="shared" si="44"/>
        <v>1.2520931500447836</v>
      </c>
    </row>
    <row r="2846" spans="1:11" x14ac:dyDescent="0.2">
      <c r="A2846" s="2" t="s">
        <v>22</v>
      </c>
      <c r="C2846" s="27"/>
      <c r="D2846" s="41"/>
      <c r="E2846" s="28" t="s">
        <v>934</v>
      </c>
      <c r="F2846" s="29"/>
      <c r="G2846" s="29"/>
      <c r="H2846" s="51">
        <v>51358</v>
      </c>
      <c r="I2846" s="52">
        <v>64305</v>
      </c>
      <c r="J2846" s="51"/>
      <c r="K2846" s="52">
        <f t="shared" si="44"/>
        <v>1.2520931500447836</v>
      </c>
    </row>
    <row r="2847" spans="1:11" x14ac:dyDescent="0.2">
      <c r="A2847" s="2" t="s">
        <v>23</v>
      </c>
      <c r="C2847" s="30"/>
      <c r="D2847" s="42"/>
      <c r="E2847" s="31" t="s">
        <v>901</v>
      </c>
      <c r="F2847" s="32"/>
      <c r="G2847" s="32"/>
      <c r="H2847" s="53">
        <v>51358</v>
      </c>
      <c r="I2847" s="54">
        <v>64305</v>
      </c>
      <c r="J2847" s="53"/>
      <c r="K2847" s="54">
        <f t="shared" si="44"/>
        <v>1.2520931500447836</v>
      </c>
    </row>
    <row r="2848" spans="1:11" hidden="1" x14ac:dyDescent="0.2">
      <c r="A2848" s="2" t="s">
        <v>23</v>
      </c>
      <c r="C2848" s="30"/>
      <c r="D2848" s="42"/>
      <c r="E2848" s="31"/>
      <c r="F2848" s="32" t="s">
        <v>902</v>
      </c>
      <c r="G2848" s="32" t="s">
        <v>903</v>
      </c>
      <c r="H2848" s="53"/>
      <c r="I2848" s="54">
        <v>64305</v>
      </c>
      <c r="J2848" s="53"/>
      <c r="K2848" s="54" t="str">
        <f t="shared" si="44"/>
        <v>***</v>
      </c>
    </row>
    <row r="2849" spans="1:11" x14ac:dyDescent="0.2">
      <c r="A2849" s="2" t="s">
        <v>19</v>
      </c>
      <c r="C2849" s="24" t="s">
        <v>1593</v>
      </c>
      <c r="D2849" s="40" t="s">
        <v>898</v>
      </c>
      <c r="E2849" s="25" t="s">
        <v>899</v>
      </c>
      <c r="F2849" s="26"/>
      <c r="G2849" s="26"/>
      <c r="H2849" s="49">
        <v>23311</v>
      </c>
      <c r="I2849" s="50">
        <v>26756</v>
      </c>
      <c r="J2849" s="49" t="s">
        <v>21</v>
      </c>
      <c r="K2849" s="50">
        <f t="shared" si="44"/>
        <v>1.1477843078375016</v>
      </c>
    </row>
    <row r="2850" spans="1:11" x14ac:dyDescent="0.2">
      <c r="A2850" s="2" t="s">
        <v>22</v>
      </c>
      <c r="C2850" s="27"/>
      <c r="D2850" s="41"/>
      <c r="E2850" s="28" t="s">
        <v>934</v>
      </c>
      <c r="F2850" s="29"/>
      <c r="G2850" s="29"/>
      <c r="H2850" s="51">
        <v>23311</v>
      </c>
      <c r="I2850" s="52">
        <v>26756</v>
      </c>
      <c r="J2850" s="51"/>
      <c r="K2850" s="52">
        <f t="shared" si="44"/>
        <v>1.1477843078375016</v>
      </c>
    </row>
    <row r="2851" spans="1:11" x14ac:dyDescent="0.2">
      <c r="A2851" s="2" t="s">
        <v>23</v>
      </c>
      <c r="C2851" s="30"/>
      <c r="D2851" s="42"/>
      <c r="E2851" s="31" t="s">
        <v>901</v>
      </c>
      <c r="F2851" s="32"/>
      <c r="G2851" s="32"/>
      <c r="H2851" s="53">
        <v>23311</v>
      </c>
      <c r="I2851" s="54">
        <v>26756</v>
      </c>
      <c r="J2851" s="53"/>
      <c r="K2851" s="54">
        <f t="shared" si="44"/>
        <v>1.1477843078375016</v>
      </c>
    </row>
    <row r="2852" spans="1:11" hidden="1" x14ac:dyDescent="0.2">
      <c r="A2852" s="2" t="s">
        <v>23</v>
      </c>
      <c r="C2852" s="30"/>
      <c r="D2852" s="42"/>
      <c r="E2852" s="31"/>
      <c r="F2852" s="32" t="s">
        <v>902</v>
      </c>
      <c r="G2852" s="32" t="s">
        <v>903</v>
      </c>
      <c r="H2852" s="53"/>
      <c r="I2852" s="54">
        <v>26756</v>
      </c>
      <c r="J2852" s="53"/>
      <c r="K2852" s="54" t="str">
        <f t="shared" si="44"/>
        <v>***</v>
      </c>
    </row>
    <row r="2853" spans="1:11" x14ac:dyDescent="0.2">
      <c r="A2853" s="2" t="s">
        <v>19</v>
      </c>
      <c r="C2853" s="24" t="s">
        <v>1594</v>
      </c>
      <c r="D2853" s="40" t="s">
        <v>898</v>
      </c>
      <c r="E2853" s="25" t="s">
        <v>899</v>
      </c>
      <c r="F2853" s="26"/>
      <c r="G2853" s="26"/>
      <c r="H2853" s="49">
        <v>26200</v>
      </c>
      <c r="I2853" s="50">
        <v>31496</v>
      </c>
      <c r="J2853" s="49" t="s">
        <v>21</v>
      </c>
      <c r="K2853" s="50">
        <f t="shared" si="44"/>
        <v>1.2021374045801527</v>
      </c>
    </row>
    <row r="2854" spans="1:11" x14ac:dyDescent="0.2">
      <c r="A2854" s="2" t="s">
        <v>22</v>
      </c>
      <c r="C2854" s="27"/>
      <c r="D2854" s="41"/>
      <c r="E2854" s="28" t="s">
        <v>934</v>
      </c>
      <c r="F2854" s="29"/>
      <c r="G2854" s="29"/>
      <c r="H2854" s="51">
        <v>26200</v>
      </c>
      <c r="I2854" s="52">
        <v>31496</v>
      </c>
      <c r="J2854" s="51"/>
      <c r="K2854" s="52">
        <f t="shared" si="44"/>
        <v>1.2021374045801527</v>
      </c>
    </row>
    <row r="2855" spans="1:11" x14ac:dyDescent="0.2">
      <c r="A2855" s="2" t="s">
        <v>23</v>
      </c>
      <c r="C2855" s="30"/>
      <c r="D2855" s="42"/>
      <c r="E2855" s="31" t="s">
        <v>901</v>
      </c>
      <c r="F2855" s="32"/>
      <c r="G2855" s="32"/>
      <c r="H2855" s="53">
        <v>26200</v>
      </c>
      <c r="I2855" s="54">
        <v>31496</v>
      </c>
      <c r="J2855" s="53"/>
      <c r="K2855" s="54">
        <f t="shared" si="44"/>
        <v>1.2021374045801527</v>
      </c>
    </row>
    <row r="2856" spans="1:11" hidden="1" x14ac:dyDescent="0.2">
      <c r="A2856" s="2" t="s">
        <v>23</v>
      </c>
      <c r="C2856" s="30"/>
      <c r="D2856" s="42"/>
      <c r="E2856" s="31"/>
      <c r="F2856" s="32" t="s">
        <v>902</v>
      </c>
      <c r="G2856" s="32" t="s">
        <v>903</v>
      </c>
      <c r="H2856" s="53"/>
      <c r="I2856" s="54">
        <v>31496</v>
      </c>
      <c r="J2856" s="53"/>
      <c r="K2856" s="54" t="str">
        <f t="shared" si="44"/>
        <v>***</v>
      </c>
    </row>
    <row r="2857" spans="1:11" x14ac:dyDescent="0.2">
      <c r="A2857" s="2" t="s">
        <v>19</v>
      </c>
      <c r="C2857" s="24" t="s">
        <v>1595</v>
      </c>
      <c r="D2857" s="40" t="s">
        <v>898</v>
      </c>
      <c r="E2857" s="25" t="s">
        <v>899</v>
      </c>
      <c r="F2857" s="26"/>
      <c r="G2857" s="26"/>
      <c r="H2857" s="49">
        <v>21452</v>
      </c>
      <c r="I2857" s="50">
        <v>25563</v>
      </c>
      <c r="J2857" s="49" t="s">
        <v>21</v>
      </c>
      <c r="K2857" s="50">
        <f t="shared" si="44"/>
        <v>1.1916371433898938</v>
      </c>
    </row>
    <row r="2858" spans="1:11" x14ac:dyDescent="0.2">
      <c r="A2858" s="2" t="s">
        <v>22</v>
      </c>
      <c r="C2858" s="27"/>
      <c r="D2858" s="41"/>
      <c r="E2858" s="28" t="s">
        <v>934</v>
      </c>
      <c r="F2858" s="29"/>
      <c r="G2858" s="29"/>
      <c r="H2858" s="51">
        <v>21452</v>
      </c>
      <c r="I2858" s="52">
        <v>25563</v>
      </c>
      <c r="J2858" s="51"/>
      <c r="K2858" s="52">
        <f t="shared" si="44"/>
        <v>1.1916371433898938</v>
      </c>
    </row>
    <row r="2859" spans="1:11" x14ac:dyDescent="0.2">
      <c r="A2859" s="2" t="s">
        <v>23</v>
      </c>
      <c r="C2859" s="30"/>
      <c r="D2859" s="42"/>
      <c r="E2859" s="31" t="s">
        <v>901</v>
      </c>
      <c r="F2859" s="32"/>
      <c r="G2859" s="32"/>
      <c r="H2859" s="53">
        <v>21452</v>
      </c>
      <c r="I2859" s="54">
        <v>25563</v>
      </c>
      <c r="J2859" s="53"/>
      <c r="K2859" s="54">
        <f t="shared" si="44"/>
        <v>1.1916371433898938</v>
      </c>
    </row>
    <row r="2860" spans="1:11" hidden="1" x14ac:dyDescent="0.2">
      <c r="A2860" s="2" t="s">
        <v>23</v>
      </c>
      <c r="C2860" s="30"/>
      <c r="D2860" s="42"/>
      <c r="E2860" s="31"/>
      <c r="F2860" s="32" t="s">
        <v>902</v>
      </c>
      <c r="G2860" s="32" t="s">
        <v>903</v>
      </c>
      <c r="H2860" s="53"/>
      <c r="I2860" s="54">
        <v>25563</v>
      </c>
      <c r="J2860" s="53"/>
      <c r="K2860" s="54" t="str">
        <f t="shared" si="44"/>
        <v>***</v>
      </c>
    </row>
    <row r="2861" spans="1:11" x14ac:dyDescent="0.2">
      <c r="A2861" s="2" t="s">
        <v>19</v>
      </c>
      <c r="C2861" s="24" t="s">
        <v>1596</v>
      </c>
      <c r="D2861" s="40" t="s">
        <v>898</v>
      </c>
      <c r="E2861" s="25" t="s">
        <v>899</v>
      </c>
      <c r="F2861" s="26"/>
      <c r="G2861" s="26"/>
      <c r="H2861" s="49">
        <v>25853</v>
      </c>
      <c r="I2861" s="50">
        <v>32232</v>
      </c>
      <c r="J2861" s="49" t="s">
        <v>21</v>
      </c>
      <c r="K2861" s="50">
        <f t="shared" si="44"/>
        <v>1.2467411905774959</v>
      </c>
    </row>
    <row r="2862" spans="1:11" x14ac:dyDescent="0.2">
      <c r="A2862" s="2" t="s">
        <v>22</v>
      </c>
      <c r="C2862" s="27"/>
      <c r="D2862" s="41"/>
      <c r="E2862" s="28" t="s">
        <v>934</v>
      </c>
      <c r="F2862" s="29"/>
      <c r="G2862" s="29"/>
      <c r="H2862" s="51">
        <v>25853</v>
      </c>
      <c r="I2862" s="52">
        <v>32232</v>
      </c>
      <c r="J2862" s="51"/>
      <c r="K2862" s="52">
        <f t="shared" si="44"/>
        <v>1.2467411905774959</v>
      </c>
    </row>
    <row r="2863" spans="1:11" x14ac:dyDescent="0.2">
      <c r="A2863" s="2" t="s">
        <v>23</v>
      </c>
      <c r="C2863" s="30"/>
      <c r="D2863" s="42"/>
      <c r="E2863" s="31" t="s">
        <v>901</v>
      </c>
      <c r="F2863" s="32"/>
      <c r="G2863" s="32"/>
      <c r="H2863" s="53">
        <v>25853</v>
      </c>
      <c r="I2863" s="54">
        <v>32232</v>
      </c>
      <c r="J2863" s="53"/>
      <c r="K2863" s="54">
        <f t="shared" si="44"/>
        <v>1.2467411905774959</v>
      </c>
    </row>
    <row r="2864" spans="1:11" hidden="1" x14ac:dyDescent="0.2">
      <c r="A2864" s="2" t="s">
        <v>23</v>
      </c>
      <c r="C2864" s="30"/>
      <c r="D2864" s="42"/>
      <c r="E2864" s="31"/>
      <c r="F2864" s="32" t="s">
        <v>902</v>
      </c>
      <c r="G2864" s="32" t="s">
        <v>903</v>
      </c>
      <c r="H2864" s="53"/>
      <c r="I2864" s="54">
        <v>32232</v>
      </c>
      <c r="J2864" s="53"/>
      <c r="K2864" s="54" t="str">
        <f t="shared" si="44"/>
        <v>***</v>
      </c>
    </row>
    <row r="2865" spans="1:11" x14ac:dyDescent="0.2">
      <c r="A2865" s="2" t="s">
        <v>19</v>
      </c>
      <c r="C2865" s="24" t="s">
        <v>1597</v>
      </c>
      <c r="D2865" s="40" t="s">
        <v>898</v>
      </c>
      <c r="E2865" s="25" t="s">
        <v>899</v>
      </c>
      <c r="F2865" s="26"/>
      <c r="G2865" s="26"/>
      <c r="H2865" s="49">
        <v>17109</v>
      </c>
      <c r="I2865" s="50">
        <v>20282</v>
      </c>
      <c r="J2865" s="49" t="s">
        <v>21</v>
      </c>
      <c r="K2865" s="50">
        <f t="shared" si="44"/>
        <v>1.1854579461102344</v>
      </c>
    </row>
    <row r="2866" spans="1:11" x14ac:dyDescent="0.2">
      <c r="A2866" s="2" t="s">
        <v>22</v>
      </c>
      <c r="C2866" s="27"/>
      <c r="D2866" s="41"/>
      <c r="E2866" s="28" t="s">
        <v>934</v>
      </c>
      <c r="F2866" s="29"/>
      <c r="G2866" s="29"/>
      <c r="H2866" s="51">
        <v>17109</v>
      </c>
      <c r="I2866" s="52">
        <v>20282</v>
      </c>
      <c r="J2866" s="51"/>
      <c r="K2866" s="52">
        <f t="shared" si="44"/>
        <v>1.1854579461102344</v>
      </c>
    </row>
    <row r="2867" spans="1:11" x14ac:dyDescent="0.2">
      <c r="A2867" s="2" t="s">
        <v>23</v>
      </c>
      <c r="C2867" s="30"/>
      <c r="D2867" s="42"/>
      <c r="E2867" s="31" t="s">
        <v>901</v>
      </c>
      <c r="F2867" s="32"/>
      <c r="G2867" s="32"/>
      <c r="H2867" s="53">
        <v>17109</v>
      </c>
      <c r="I2867" s="54">
        <v>20282</v>
      </c>
      <c r="J2867" s="53"/>
      <c r="K2867" s="54">
        <f t="shared" si="44"/>
        <v>1.1854579461102344</v>
      </c>
    </row>
    <row r="2868" spans="1:11" hidden="1" x14ac:dyDescent="0.2">
      <c r="A2868" s="2" t="s">
        <v>23</v>
      </c>
      <c r="C2868" s="30"/>
      <c r="D2868" s="42"/>
      <c r="E2868" s="31"/>
      <c r="F2868" s="32" t="s">
        <v>902</v>
      </c>
      <c r="G2868" s="32" t="s">
        <v>903</v>
      </c>
      <c r="H2868" s="53"/>
      <c r="I2868" s="54">
        <v>20282</v>
      </c>
      <c r="J2868" s="53"/>
      <c r="K2868" s="54" t="str">
        <f t="shared" si="44"/>
        <v>***</v>
      </c>
    </row>
    <row r="2869" spans="1:11" x14ac:dyDescent="0.2">
      <c r="A2869" s="2" t="s">
        <v>19</v>
      </c>
      <c r="C2869" s="24" t="s">
        <v>1598</v>
      </c>
      <c r="D2869" s="40" t="s">
        <v>905</v>
      </c>
      <c r="E2869" s="25" t="s">
        <v>906</v>
      </c>
      <c r="F2869" s="26"/>
      <c r="G2869" s="26"/>
      <c r="H2869" s="49">
        <v>31372</v>
      </c>
      <c r="I2869" s="50">
        <v>36061</v>
      </c>
      <c r="J2869" s="49" t="s">
        <v>21</v>
      </c>
      <c r="K2869" s="50">
        <f t="shared" si="44"/>
        <v>1.149464490628586</v>
      </c>
    </row>
    <row r="2870" spans="1:11" x14ac:dyDescent="0.2">
      <c r="A2870" s="2" t="s">
        <v>22</v>
      </c>
      <c r="C2870" s="27"/>
      <c r="D2870" s="41"/>
      <c r="E2870" s="28" t="s">
        <v>984</v>
      </c>
      <c r="F2870" s="29"/>
      <c r="G2870" s="29"/>
      <c r="H2870" s="51">
        <v>31372</v>
      </c>
      <c r="I2870" s="52">
        <v>36061</v>
      </c>
      <c r="J2870" s="51"/>
      <c r="K2870" s="52">
        <f t="shared" si="44"/>
        <v>1.149464490628586</v>
      </c>
    </row>
    <row r="2871" spans="1:11" x14ac:dyDescent="0.2">
      <c r="A2871" s="2" t="s">
        <v>23</v>
      </c>
      <c r="C2871" s="30"/>
      <c r="D2871" s="42"/>
      <c r="E2871" s="31" t="s">
        <v>29</v>
      </c>
      <c r="F2871" s="32"/>
      <c r="G2871" s="32"/>
      <c r="H2871" s="53">
        <v>4541</v>
      </c>
      <c r="I2871" s="54">
        <v>4541</v>
      </c>
      <c r="J2871" s="53"/>
      <c r="K2871" s="54">
        <f t="shared" si="44"/>
        <v>1</v>
      </c>
    </row>
    <row r="2872" spans="1:11" hidden="1" x14ac:dyDescent="0.2">
      <c r="A2872" s="2" t="s">
        <v>23</v>
      </c>
      <c r="C2872" s="30"/>
      <c r="D2872" s="42"/>
      <c r="E2872" s="31"/>
      <c r="F2872" s="32" t="s">
        <v>30</v>
      </c>
      <c r="G2872" s="32" t="s">
        <v>543</v>
      </c>
      <c r="H2872" s="53"/>
      <c r="I2872" s="54">
        <v>4541</v>
      </c>
      <c r="J2872" s="53"/>
      <c r="K2872" s="54" t="str">
        <f t="shared" si="44"/>
        <v>***</v>
      </c>
    </row>
    <row r="2873" spans="1:11" x14ac:dyDescent="0.2">
      <c r="A2873" s="2" t="s">
        <v>23</v>
      </c>
      <c r="C2873" s="30"/>
      <c r="D2873" s="42"/>
      <c r="E2873" s="31" t="s">
        <v>901</v>
      </c>
      <c r="F2873" s="32"/>
      <c r="G2873" s="32"/>
      <c r="H2873" s="53">
        <v>26831</v>
      </c>
      <c r="I2873" s="54">
        <v>31520</v>
      </c>
      <c r="J2873" s="53"/>
      <c r="K2873" s="54">
        <f t="shared" si="44"/>
        <v>1.1747605381834445</v>
      </c>
    </row>
    <row r="2874" spans="1:11" hidden="1" x14ac:dyDescent="0.2">
      <c r="A2874" s="2" t="s">
        <v>23</v>
      </c>
      <c r="C2874" s="30"/>
      <c r="D2874" s="42"/>
      <c r="E2874" s="31"/>
      <c r="F2874" s="32" t="s">
        <v>902</v>
      </c>
      <c r="G2874" s="32" t="s">
        <v>543</v>
      </c>
      <c r="H2874" s="53"/>
      <c r="I2874" s="54">
        <v>31520</v>
      </c>
      <c r="J2874" s="53"/>
      <c r="K2874" s="54" t="str">
        <f t="shared" si="44"/>
        <v>***</v>
      </c>
    </row>
    <row r="2875" spans="1:11" x14ac:dyDescent="0.2">
      <c r="A2875" s="2" t="s">
        <v>19</v>
      </c>
      <c r="C2875" s="24" t="s">
        <v>1599</v>
      </c>
      <c r="D2875" s="40" t="s">
        <v>905</v>
      </c>
      <c r="E2875" s="25" t="s">
        <v>906</v>
      </c>
      <c r="F2875" s="26"/>
      <c r="G2875" s="26"/>
      <c r="H2875" s="49">
        <v>18152</v>
      </c>
      <c r="I2875" s="50">
        <v>22890</v>
      </c>
      <c r="J2875" s="49" t="s">
        <v>21</v>
      </c>
      <c r="K2875" s="50">
        <f t="shared" si="44"/>
        <v>1.2610180696342002</v>
      </c>
    </row>
    <row r="2876" spans="1:11" x14ac:dyDescent="0.2">
      <c r="A2876" s="2" t="s">
        <v>22</v>
      </c>
      <c r="C2876" s="27"/>
      <c r="D2876" s="41"/>
      <c r="E2876" s="28" t="s">
        <v>984</v>
      </c>
      <c r="F2876" s="29"/>
      <c r="G2876" s="29"/>
      <c r="H2876" s="51">
        <v>18152</v>
      </c>
      <c r="I2876" s="52">
        <v>22890</v>
      </c>
      <c r="J2876" s="51"/>
      <c r="K2876" s="52">
        <f t="shared" si="44"/>
        <v>1.2610180696342002</v>
      </c>
    </row>
    <row r="2877" spans="1:11" x14ac:dyDescent="0.2">
      <c r="A2877" s="2" t="s">
        <v>23</v>
      </c>
      <c r="C2877" s="30"/>
      <c r="D2877" s="42"/>
      <c r="E2877" s="31" t="s">
        <v>29</v>
      </c>
      <c r="F2877" s="32"/>
      <c r="G2877" s="32"/>
      <c r="H2877" s="53">
        <v>2965</v>
      </c>
      <c r="I2877" s="54">
        <v>2965</v>
      </c>
      <c r="J2877" s="53"/>
      <c r="K2877" s="54">
        <f t="shared" si="44"/>
        <v>1</v>
      </c>
    </row>
    <row r="2878" spans="1:11" hidden="1" x14ac:dyDescent="0.2">
      <c r="A2878" s="2" t="s">
        <v>23</v>
      </c>
      <c r="C2878" s="30"/>
      <c r="D2878" s="42"/>
      <c r="E2878" s="31"/>
      <c r="F2878" s="32" t="s">
        <v>30</v>
      </c>
      <c r="G2878" s="32" t="s">
        <v>543</v>
      </c>
      <c r="H2878" s="53"/>
      <c r="I2878" s="54">
        <v>2965</v>
      </c>
      <c r="J2878" s="53"/>
      <c r="K2878" s="54" t="str">
        <f t="shared" si="44"/>
        <v>***</v>
      </c>
    </row>
    <row r="2879" spans="1:11" x14ac:dyDescent="0.2">
      <c r="A2879" s="2" t="s">
        <v>23</v>
      </c>
      <c r="C2879" s="30"/>
      <c r="D2879" s="42"/>
      <c r="E2879" s="31" t="s">
        <v>901</v>
      </c>
      <c r="F2879" s="32"/>
      <c r="G2879" s="32"/>
      <c r="H2879" s="53">
        <v>15187</v>
      </c>
      <c r="I2879" s="54">
        <v>19925</v>
      </c>
      <c r="J2879" s="53"/>
      <c r="K2879" s="54">
        <f t="shared" si="44"/>
        <v>1.3119773490485283</v>
      </c>
    </row>
    <row r="2880" spans="1:11" hidden="1" x14ac:dyDescent="0.2">
      <c r="A2880" s="2" t="s">
        <v>23</v>
      </c>
      <c r="C2880" s="30"/>
      <c r="D2880" s="42"/>
      <c r="E2880" s="31"/>
      <c r="F2880" s="32" t="s">
        <v>902</v>
      </c>
      <c r="G2880" s="32" t="s">
        <v>543</v>
      </c>
      <c r="H2880" s="53"/>
      <c r="I2880" s="54">
        <v>19925</v>
      </c>
      <c r="J2880" s="53"/>
      <c r="K2880" s="54" t="str">
        <f t="shared" si="44"/>
        <v>***</v>
      </c>
    </row>
    <row r="2881" spans="1:11" x14ac:dyDescent="0.2">
      <c r="A2881" s="2" t="s">
        <v>19</v>
      </c>
      <c r="C2881" s="24" t="s">
        <v>1600</v>
      </c>
      <c r="D2881" s="40" t="s">
        <v>905</v>
      </c>
      <c r="E2881" s="25" t="s">
        <v>906</v>
      </c>
      <c r="F2881" s="26"/>
      <c r="G2881" s="26"/>
      <c r="H2881" s="49">
        <v>41230</v>
      </c>
      <c r="I2881" s="50">
        <v>45065</v>
      </c>
      <c r="J2881" s="49" t="s">
        <v>21</v>
      </c>
      <c r="K2881" s="50">
        <f t="shared" si="44"/>
        <v>1.0930147950521465</v>
      </c>
    </row>
    <row r="2882" spans="1:11" x14ac:dyDescent="0.2">
      <c r="A2882" s="2" t="s">
        <v>22</v>
      </c>
      <c r="C2882" s="27"/>
      <c r="D2882" s="41"/>
      <c r="E2882" s="28" t="s">
        <v>984</v>
      </c>
      <c r="F2882" s="29"/>
      <c r="G2882" s="29"/>
      <c r="H2882" s="51">
        <v>41230</v>
      </c>
      <c r="I2882" s="52">
        <v>45065</v>
      </c>
      <c r="J2882" s="51"/>
      <c r="K2882" s="52">
        <f t="shared" si="44"/>
        <v>1.0930147950521465</v>
      </c>
    </row>
    <row r="2883" spans="1:11" x14ac:dyDescent="0.2">
      <c r="A2883" s="2" t="s">
        <v>23</v>
      </c>
      <c r="C2883" s="30"/>
      <c r="D2883" s="42"/>
      <c r="E2883" s="31" t="s">
        <v>29</v>
      </c>
      <c r="F2883" s="32"/>
      <c r="G2883" s="32"/>
      <c r="H2883" s="53">
        <v>3778</v>
      </c>
      <c r="I2883" s="54">
        <v>3778</v>
      </c>
      <c r="J2883" s="53"/>
      <c r="K2883" s="54">
        <f t="shared" si="44"/>
        <v>1</v>
      </c>
    </row>
    <row r="2884" spans="1:11" hidden="1" x14ac:dyDescent="0.2">
      <c r="A2884" s="2" t="s">
        <v>23</v>
      </c>
      <c r="C2884" s="30"/>
      <c r="D2884" s="42"/>
      <c r="E2884" s="31"/>
      <c r="F2884" s="32" t="s">
        <v>30</v>
      </c>
      <c r="G2884" s="32" t="s">
        <v>543</v>
      </c>
      <c r="H2884" s="53"/>
      <c r="I2884" s="54">
        <v>3778</v>
      </c>
      <c r="J2884" s="53"/>
      <c r="K2884" s="54" t="str">
        <f t="shared" si="44"/>
        <v>***</v>
      </c>
    </row>
    <row r="2885" spans="1:11" x14ac:dyDescent="0.2">
      <c r="A2885" s="2" t="s">
        <v>23</v>
      </c>
      <c r="C2885" s="30"/>
      <c r="D2885" s="42"/>
      <c r="E2885" s="31" t="s">
        <v>901</v>
      </c>
      <c r="F2885" s="32"/>
      <c r="G2885" s="32"/>
      <c r="H2885" s="53">
        <v>37452</v>
      </c>
      <c r="I2885" s="54">
        <v>41287</v>
      </c>
      <c r="J2885" s="53"/>
      <c r="K2885" s="54">
        <f t="shared" si="44"/>
        <v>1.1023977357684502</v>
      </c>
    </row>
    <row r="2886" spans="1:11" hidden="1" x14ac:dyDescent="0.2">
      <c r="A2886" s="2" t="s">
        <v>23</v>
      </c>
      <c r="C2886" s="30"/>
      <c r="D2886" s="42"/>
      <c r="E2886" s="31"/>
      <c r="F2886" s="32" t="s">
        <v>902</v>
      </c>
      <c r="G2886" s="32" t="s">
        <v>543</v>
      </c>
      <c r="H2886" s="53"/>
      <c r="I2886" s="54">
        <v>41287</v>
      </c>
      <c r="J2886" s="53"/>
      <c r="K2886" s="54" t="str">
        <f t="shared" si="44"/>
        <v>***</v>
      </c>
    </row>
    <row r="2887" spans="1:11" x14ac:dyDescent="0.2">
      <c r="A2887" s="2" t="s">
        <v>19</v>
      </c>
      <c r="C2887" s="24" t="s">
        <v>1601</v>
      </c>
      <c r="D2887" s="40" t="s">
        <v>898</v>
      </c>
      <c r="E2887" s="25" t="s">
        <v>899</v>
      </c>
      <c r="F2887" s="26"/>
      <c r="G2887" s="26"/>
      <c r="H2887" s="49">
        <v>31764</v>
      </c>
      <c r="I2887" s="50">
        <v>39426</v>
      </c>
      <c r="J2887" s="49" t="s">
        <v>21</v>
      </c>
      <c r="K2887" s="50">
        <f t="shared" si="44"/>
        <v>1.2412164714771439</v>
      </c>
    </row>
    <row r="2888" spans="1:11" x14ac:dyDescent="0.2">
      <c r="A2888" s="2" t="s">
        <v>22</v>
      </c>
      <c r="C2888" s="27"/>
      <c r="D2888" s="41"/>
      <c r="E2888" s="28" t="s">
        <v>934</v>
      </c>
      <c r="F2888" s="29"/>
      <c r="G2888" s="29"/>
      <c r="H2888" s="51">
        <v>31764</v>
      </c>
      <c r="I2888" s="52">
        <v>39426</v>
      </c>
      <c r="J2888" s="51"/>
      <c r="K2888" s="52">
        <f t="shared" si="44"/>
        <v>1.2412164714771439</v>
      </c>
    </row>
    <row r="2889" spans="1:11" x14ac:dyDescent="0.2">
      <c r="A2889" s="2" t="s">
        <v>23</v>
      </c>
      <c r="C2889" s="30"/>
      <c r="D2889" s="42"/>
      <c r="E2889" s="31" t="s">
        <v>901</v>
      </c>
      <c r="F2889" s="32"/>
      <c r="G2889" s="32"/>
      <c r="H2889" s="53">
        <v>31764</v>
      </c>
      <c r="I2889" s="54">
        <v>39426</v>
      </c>
      <c r="J2889" s="53"/>
      <c r="K2889" s="54">
        <f t="shared" si="44"/>
        <v>1.2412164714771439</v>
      </c>
    </row>
    <row r="2890" spans="1:11" hidden="1" x14ac:dyDescent="0.2">
      <c r="A2890" s="2" t="s">
        <v>23</v>
      </c>
      <c r="C2890" s="30"/>
      <c r="D2890" s="42"/>
      <c r="E2890" s="31"/>
      <c r="F2890" s="32" t="s">
        <v>902</v>
      </c>
      <c r="G2890" s="32" t="s">
        <v>903</v>
      </c>
      <c r="H2890" s="53"/>
      <c r="I2890" s="54">
        <v>39426</v>
      </c>
      <c r="J2890" s="53"/>
      <c r="K2890" s="54" t="str">
        <f t="shared" si="44"/>
        <v>***</v>
      </c>
    </row>
    <row r="2891" spans="1:11" x14ac:dyDescent="0.2">
      <c r="A2891" s="2" t="s">
        <v>19</v>
      </c>
      <c r="C2891" s="24" t="s">
        <v>1602</v>
      </c>
      <c r="D2891" s="40" t="s">
        <v>898</v>
      </c>
      <c r="E2891" s="25" t="s">
        <v>899</v>
      </c>
      <c r="F2891" s="26"/>
      <c r="G2891" s="26"/>
      <c r="H2891" s="49">
        <v>30678</v>
      </c>
      <c r="I2891" s="50">
        <v>34820</v>
      </c>
      <c r="J2891" s="49" t="s">
        <v>21</v>
      </c>
      <c r="K2891" s="50">
        <f t="shared" si="44"/>
        <v>1.1350153204250604</v>
      </c>
    </row>
    <row r="2892" spans="1:11" x14ac:dyDescent="0.2">
      <c r="A2892" s="2" t="s">
        <v>22</v>
      </c>
      <c r="C2892" s="27"/>
      <c r="D2892" s="41"/>
      <c r="E2892" s="28" t="s">
        <v>934</v>
      </c>
      <c r="F2892" s="29"/>
      <c r="G2892" s="29"/>
      <c r="H2892" s="51">
        <v>30678</v>
      </c>
      <c r="I2892" s="52">
        <v>34820</v>
      </c>
      <c r="J2892" s="51"/>
      <c r="K2892" s="52">
        <f t="shared" si="44"/>
        <v>1.1350153204250604</v>
      </c>
    </row>
    <row r="2893" spans="1:11" x14ac:dyDescent="0.2">
      <c r="A2893" s="2" t="s">
        <v>23</v>
      </c>
      <c r="C2893" s="30"/>
      <c r="D2893" s="42"/>
      <c r="E2893" s="31" t="s">
        <v>901</v>
      </c>
      <c r="F2893" s="32"/>
      <c r="G2893" s="32"/>
      <c r="H2893" s="53">
        <v>30678</v>
      </c>
      <c r="I2893" s="54">
        <v>34820</v>
      </c>
      <c r="J2893" s="53"/>
      <c r="K2893" s="54">
        <f t="shared" si="44"/>
        <v>1.1350153204250604</v>
      </c>
    </row>
    <row r="2894" spans="1:11" hidden="1" x14ac:dyDescent="0.2">
      <c r="A2894" s="2" t="s">
        <v>23</v>
      </c>
      <c r="C2894" s="30"/>
      <c r="D2894" s="42"/>
      <c r="E2894" s="31"/>
      <c r="F2894" s="32" t="s">
        <v>902</v>
      </c>
      <c r="G2894" s="32" t="s">
        <v>903</v>
      </c>
      <c r="H2894" s="53"/>
      <c r="I2894" s="54">
        <v>34820</v>
      </c>
      <c r="J2894" s="53"/>
      <c r="K2894" s="54" t="str">
        <f t="shared" ref="K2894:K2957" si="45">IF(H2894=0,"***",I2894/H2894)</f>
        <v>***</v>
      </c>
    </row>
    <row r="2895" spans="1:11" x14ac:dyDescent="0.2">
      <c r="A2895" s="2" t="s">
        <v>19</v>
      </c>
      <c r="C2895" s="24" t="s">
        <v>1603</v>
      </c>
      <c r="D2895" s="40" t="s">
        <v>905</v>
      </c>
      <c r="E2895" s="25" t="s">
        <v>906</v>
      </c>
      <c r="F2895" s="26"/>
      <c r="G2895" s="26"/>
      <c r="H2895" s="49">
        <v>12136</v>
      </c>
      <c r="I2895" s="50">
        <v>13250</v>
      </c>
      <c r="J2895" s="49" t="s">
        <v>21</v>
      </c>
      <c r="K2895" s="50">
        <f t="shared" si="45"/>
        <v>1.0917930125247199</v>
      </c>
    </row>
    <row r="2896" spans="1:11" x14ac:dyDescent="0.2">
      <c r="A2896" s="2" t="s">
        <v>22</v>
      </c>
      <c r="C2896" s="27"/>
      <c r="D2896" s="41"/>
      <c r="E2896" s="28" t="s">
        <v>984</v>
      </c>
      <c r="F2896" s="29"/>
      <c r="G2896" s="29"/>
      <c r="H2896" s="51">
        <v>12136</v>
      </c>
      <c r="I2896" s="52">
        <v>13250</v>
      </c>
      <c r="J2896" s="51"/>
      <c r="K2896" s="52">
        <f t="shared" si="45"/>
        <v>1.0917930125247199</v>
      </c>
    </row>
    <row r="2897" spans="1:11" x14ac:dyDescent="0.2">
      <c r="A2897" s="2" t="s">
        <v>23</v>
      </c>
      <c r="C2897" s="30"/>
      <c r="D2897" s="42"/>
      <c r="E2897" s="31" t="s">
        <v>29</v>
      </c>
      <c r="F2897" s="32"/>
      <c r="G2897" s="32"/>
      <c r="H2897" s="53">
        <v>1379</v>
      </c>
      <c r="I2897" s="54">
        <v>1379</v>
      </c>
      <c r="J2897" s="53"/>
      <c r="K2897" s="54">
        <f t="shared" si="45"/>
        <v>1</v>
      </c>
    </row>
    <row r="2898" spans="1:11" hidden="1" x14ac:dyDescent="0.2">
      <c r="A2898" s="2" t="s">
        <v>23</v>
      </c>
      <c r="C2898" s="30"/>
      <c r="D2898" s="42"/>
      <c r="E2898" s="31"/>
      <c r="F2898" s="32" t="s">
        <v>30</v>
      </c>
      <c r="G2898" s="32" t="s">
        <v>543</v>
      </c>
      <c r="H2898" s="53"/>
      <c r="I2898" s="54">
        <v>1379</v>
      </c>
      <c r="J2898" s="53"/>
      <c r="K2898" s="54" t="str">
        <f t="shared" si="45"/>
        <v>***</v>
      </c>
    </row>
    <row r="2899" spans="1:11" x14ac:dyDescent="0.2">
      <c r="A2899" s="2" t="s">
        <v>23</v>
      </c>
      <c r="C2899" s="30"/>
      <c r="D2899" s="42"/>
      <c r="E2899" s="31" t="s">
        <v>901</v>
      </c>
      <c r="F2899" s="32"/>
      <c r="G2899" s="32"/>
      <c r="H2899" s="53">
        <v>10757</v>
      </c>
      <c r="I2899" s="54">
        <v>11871</v>
      </c>
      <c r="J2899" s="53"/>
      <c r="K2899" s="54">
        <f t="shared" si="45"/>
        <v>1.1035604722506276</v>
      </c>
    </row>
    <row r="2900" spans="1:11" hidden="1" x14ac:dyDescent="0.2">
      <c r="A2900" s="2" t="s">
        <v>23</v>
      </c>
      <c r="C2900" s="30"/>
      <c r="D2900" s="42"/>
      <c r="E2900" s="31"/>
      <c r="F2900" s="32" t="s">
        <v>902</v>
      </c>
      <c r="G2900" s="32" t="s">
        <v>543</v>
      </c>
      <c r="H2900" s="53"/>
      <c r="I2900" s="54">
        <v>11871</v>
      </c>
      <c r="J2900" s="53"/>
      <c r="K2900" s="54" t="str">
        <f t="shared" si="45"/>
        <v>***</v>
      </c>
    </row>
    <row r="2901" spans="1:11" x14ac:dyDescent="0.2">
      <c r="A2901" s="2" t="s">
        <v>19</v>
      </c>
      <c r="C2901" s="24" t="s">
        <v>1604</v>
      </c>
      <c r="D2901" s="40" t="s">
        <v>898</v>
      </c>
      <c r="E2901" s="25" t="s">
        <v>899</v>
      </c>
      <c r="F2901" s="26"/>
      <c r="G2901" s="26"/>
      <c r="H2901" s="49">
        <v>27081</v>
      </c>
      <c r="I2901" s="50">
        <v>32103</v>
      </c>
      <c r="J2901" s="49" t="s">
        <v>21</v>
      </c>
      <c r="K2901" s="50">
        <f t="shared" si="45"/>
        <v>1.185443668993021</v>
      </c>
    </row>
    <row r="2902" spans="1:11" x14ac:dyDescent="0.2">
      <c r="A2902" s="2" t="s">
        <v>22</v>
      </c>
      <c r="C2902" s="27"/>
      <c r="D2902" s="41"/>
      <c r="E2902" s="28" t="s">
        <v>934</v>
      </c>
      <c r="F2902" s="29"/>
      <c r="G2902" s="29"/>
      <c r="H2902" s="51">
        <v>27081</v>
      </c>
      <c r="I2902" s="52">
        <v>32103</v>
      </c>
      <c r="J2902" s="51"/>
      <c r="K2902" s="52">
        <f t="shared" si="45"/>
        <v>1.185443668993021</v>
      </c>
    </row>
    <row r="2903" spans="1:11" x14ac:dyDescent="0.2">
      <c r="A2903" s="2" t="s">
        <v>23</v>
      </c>
      <c r="C2903" s="30"/>
      <c r="D2903" s="42"/>
      <c r="E2903" s="31" t="s">
        <v>901</v>
      </c>
      <c r="F2903" s="32"/>
      <c r="G2903" s="32"/>
      <c r="H2903" s="53">
        <v>27081</v>
      </c>
      <c r="I2903" s="54">
        <v>32103</v>
      </c>
      <c r="J2903" s="53"/>
      <c r="K2903" s="54">
        <f t="shared" si="45"/>
        <v>1.185443668993021</v>
      </c>
    </row>
    <row r="2904" spans="1:11" hidden="1" x14ac:dyDescent="0.2">
      <c r="A2904" s="2" t="s">
        <v>23</v>
      </c>
      <c r="C2904" s="30"/>
      <c r="D2904" s="42"/>
      <c r="E2904" s="31"/>
      <c r="F2904" s="32" t="s">
        <v>902</v>
      </c>
      <c r="G2904" s="32" t="s">
        <v>903</v>
      </c>
      <c r="H2904" s="53"/>
      <c r="I2904" s="54">
        <v>32103</v>
      </c>
      <c r="J2904" s="53"/>
      <c r="K2904" s="54" t="str">
        <f t="shared" si="45"/>
        <v>***</v>
      </c>
    </row>
    <row r="2905" spans="1:11" x14ac:dyDescent="0.2">
      <c r="A2905" s="2" t="s">
        <v>19</v>
      </c>
      <c r="C2905" s="24" t="s">
        <v>1605</v>
      </c>
      <c r="D2905" s="40" t="s">
        <v>905</v>
      </c>
      <c r="E2905" s="25" t="s">
        <v>906</v>
      </c>
      <c r="F2905" s="26"/>
      <c r="G2905" s="26"/>
      <c r="H2905" s="49">
        <v>9700</v>
      </c>
      <c r="I2905" s="50">
        <v>10638</v>
      </c>
      <c r="J2905" s="49" t="s">
        <v>21</v>
      </c>
      <c r="K2905" s="50">
        <f t="shared" si="45"/>
        <v>1.0967010309278351</v>
      </c>
    </row>
    <row r="2906" spans="1:11" x14ac:dyDescent="0.2">
      <c r="A2906" s="2" t="s">
        <v>22</v>
      </c>
      <c r="C2906" s="27"/>
      <c r="D2906" s="41"/>
      <c r="E2906" s="28" t="s">
        <v>984</v>
      </c>
      <c r="F2906" s="29"/>
      <c r="G2906" s="29"/>
      <c r="H2906" s="51">
        <v>9700</v>
      </c>
      <c r="I2906" s="52">
        <v>10638</v>
      </c>
      <c r="J2906" s="51"/>
      <c r="K2906" s="52">
        <f t="shared" si="45"/>
        <v>1.0967010309278351</v>
      </c>
    </row>
    <row r="2907" spans="1:11" x14ac:dyDescent="0.2">
      <c r="A2907" s="2" t="s">
        <v>23</v>
      </c>
      <c r="C2907" s="30"/>
      <c r="D2907" s="42"/>
      <c r="E2907" s="31" t="s">
        <v>29</v>
      </c>
      <c r="F2907" s="32"/>
      <c r="G2907" s="32"/>
      <c r="H2907" s="53">
        <v>916</v>
      </c>
      <c r="I2907" s="54">
        <v>916</v>
      </c>
      <c r="J2907" s="53"/>
      <c r="K2907" s="54">
        <f t="shared" si="45"/>
        <v>1</v>
      </c>
    </row>
    <row r="2908" spans="1:11" hidden="1" x14ac:dyDescent="0.2">
      <c r="A2908" s="2" t="s">
        <v>23</v>
      </c>
      <c r="C2908" s="30"/>
      <c r="D2908" s="42"/>
      <c r="E2908" s="31"/>
      <c r="F2908" s="32" t="s">
        <v>30</v>
      </c>
      <c r="G2908" s="32" t="s">
        <v>543</v>
      </c>
      <c r="H2908" s="53"/>
      <c r="I2908" s="54">
        <v>916</v>
      </c>
      <c r="J2908" s="53"/>
      <c r="K2908" s="54" t="str">
        <f t="shared" si="45"/>
        <v>***</v>
      </c>
    </row>
    <row r="2909" spans="1:11" x14ac:dyDescent="0.2">
      <c r="A2909" s="2" t="s">
        <v>23</v>
      </c>
      <c r="C2909" s="30"/>
      <c r="D2909" s="42"/>
      <c r="E2909" s="31" t="s">
        <v>901</v>
      </c>
      <c r="F2909" s="32"/>
      <c r="G2909" s="32"/>
      <c r="H2909" s="53">
        <v>8784</v>
      </c>
      <c r="I2909" s="54">
        <v>9722</v>
      </c>
      <c r="J2909" s="53"/>
      <c r="K2909" s="54">
        <f t="shared" si="45"/>
        <v>1.1067850637522769</v>
      </c>
    </row>
    <row r="2910" spans="1:11" hidden="1" x14ac:dyDescent="0.2">
      <c r="A2910" s="2" t="s">
        <v>23</v>
      </c>
      <c r="C2910" s="30"/>
      <c r="D2910" s="42"/>
      <c r="E2910" s="31"/>
      <c r="F2910" s="32" t="s">
        <v>902</v>
      </c>
      <c r="G2910" s="32" t="s">
        <v>543</v>
      </c>
      <c r="H2910" s="53"/>
      <c r="I2910" s="54">
        <v>9722</v>
      </c>
      <c r="J2910" s="53"/>
      <c r="K2910" s="54" t="str">
        <f t="shared" si="45"/>
        <v>***</v>
      </c>
    </row>
    <row r="2911" spans="1:11" x14ac:dyDescent="0.2">
      <c r="A2911" s="2" t="s">
        <v>19</v>
      </c>
      <c r="C2911" s="24" t="s">
        <v>1606</v>
      </c>
      <c r="D2911" s="40" t="s">
        <v>898</v>
      </c>
      <c r="E2911" s="25" t="s">
        <v>899</v>
      </c>
      <c r="F2911" s="26"/>
      <c r="G2911" s="26"/>
      <c r="H2911" s="49">
        <v>35479</v>
      </c>
      <c r="I2911" s="50">
        <v>41147</v>
      </c>
      <c r="J2911" s="49" t="s">
        <v>21</v>
      </c>
      <c r="K2911" s="50">
        <f t="shared" si="45"/>
        <v>1.159756475661659</v>
      </c>
    </row>
    <row r="2912" spans="1:11" x14ac:dyDescent="0.2">
      <c r="A2912" s="2" t="s">
        <v>22</v>
      </c>
      <c r="C2912" s="27"/>
      <c r="D2912" s="41"/>
      <c r="E2912" s="28" t="s">
        <v>934</v>
      </c>
      <c r="F2912" s="29"/>
      <c r="G2912" s="29"/>
      <c r="H2912" s="51">
        <v>35479</v>
      </c>
      <c r="I2912" s="52">
        <v>41147</v>
      </c>
      <c r="J2912" s="51"/>
      <c r="K2912" s="52">
        <f t="shared" si="45"/>
        <v>1.159756475661659</v>
      </c>
    </row>
    <row r="2913" spans="1:11" x14ac:dyDescent="0.2">
      <c r="A2913" s="2" t="s">
        <v>23</v>
      </c>
      <c r="C2913" s="30"/>
      <c r="D2913" s="42"/>
      <c r="E2913" s="31" t="s">
        <v>901</v>
      </c>
      <c r="F2913" s="32"/>
      <c r="G2913" s="32"/>
      <c r="H2913" s="53">
        <v>35479</v>
      </c>
      <c r="I2913" s="54">
        <v>41147</v>
      </c>
      <c r="J2913" s="53"/>
      <c r="K2913" s="54">
        <f t="shared" si="45"/>
        <v>1.159756475661659</v>
      </c>
    </row>
    <row r="2914" spans="1:11" hidden="1" x14ac:dyDescent="0.2">
      <c r="A2914" s="2" t="s">
        <v>23</v>
      </c>
      <c r="C2914" s="30"/>
      <c r="D2914" s="42"/>
      <c r="E2914" s="31"/>
      <c r="F2914" s="32" t="s">
        <v>902</v>
      </c>
      <c r="G2914" s="32" t="s">
        <v>903</v>
      </c>
      <c r="H2914" s="53"/>
      <c r="I2914" s="54">
        <v>41147</v>
      </c>
      <c r="J2914" s="53"/>
      <c r="K2914" s="54" t="str">
        <f t="shared" si="45"/>
        <v>***</v>
      </c>
    </row>
    <row r="2915" spans="1:11" x14ac:dyDescent="0.2">
      <c r="A2915" s="2" t="s">
        <v>19</v>
      </c>
      <c r="C2915" s="24" t="s">
        <v>1607</v>
      </c>
      <c r="D2915" s="40" t="s">
        <v>898</v>
      </c>
      <c r="E2915" s="25" t="s">
        <v>899</v>
      </c>
      <c r="F2915" s="26"/>
      <c r="G2915" s="26"/>
      <c r="H2915" s="49">
        <v>26373</v>
      </c>
      <c r="I2915" s="50">
        <v>33055</v>
      </c>
      <c r="J2915" s="49" t="s">
        <v>21</v>
      </c>
      <c r="K2915" s="50">
        <f t="shared" si="45"/>
        <v>1.2533651840897888</v>
      </c>
    </row>
    <row r="2916" spans="1:11" x14ac:dyDescent="0.2">
      <c r="A2916" s="2" t="s">
        <v>22</v>
      </c>
      <c r="C2916" s="27"/>
      <c r="D2916" s="41"/>
      <c r="E2916" s="28" t="s">
        <v>934</v>
      </c>
      <c r="F2916" s="29"/>
      <c r="G2916" s="29"/>
      <c r="H2916" s="51">
        <v>26373</v>
      </c>
      <c r="I2916" s="52">
        <v>33055</v>
      </c>
      <c r="J2916" s="51"/>
      <c r="K2916" s="52">
        <f t="shared" si="45"/>
        <v>1.2533651840897888</v>
      </c>
    </row>
    <row r="2917" spans="1:11" x14ac:dyDescent="0.2">
      <c r="A2917" s="2" t="s">
        <v>23</v>
      </c>
      <c r="C2917" s="30"/>
      <c r="D2917" s="42"/>
      <c r="E2917" s="31" t="s">
        <v>901</v>
      </c>
      <c r="F2917" s="32"/>
      <c r="G2917" s="32"/>
      <c r="H2917" s="53">
        <v>26373</v>
      </c>
      <c r="I2917" s="54">
        <v>33055</v>
      </c>
      <c r="J2917" s="53"/>
      <c r="K2917" s="54">
        <f t="shared" si="45"/>
        <v>1.2533651840897888</v>
      </c>
    </row>
    <row r="2918" spans="1:11" hidden="1" x14ac:dyDescent="0.2">
      <c r="A2918" s="2" t="s">
        <v>23</v>
      </c>
      <c r="C2918" s="30"/>
      <c r="D2918" s="42"/>
      <c r="E2918" s="31"/>
      <c r="F2918" s="32" t="s">
        <v>902</v>
      </c>
      <c r="G2918" s="32" t="s">
        <v>903</v>
      </c>
      <c r="H2918" s="53"/>
      <c r="I2918" s="54">
        <v>33055</v>
      </c>
      <c r="J2918" s="53"/>
      <c r="K2918" s="54" t="str">
        <f t="shared" si="45"/>
        <v>***</v>
      </c>
    </row>
    <row r="2919" spans="1:11" x14ac:dyDescent="0.2">
      <c r="A2919" s="2" t="s">
        <v>19</v>
      </c>
      <c r="C2919" s="24" t="s">
        <v>1608</v>
      </c>
      <c r="D2919" s="40" t="s">
        <v>898</v>
      </c>
      <c r="E2919" s="25" t="s">
        <v>899</v>
      </c>
      <c r="F2919" s="26"/>
      <c r="G2919" s="26"/>
      <c r="H2919" s="49">
        <v>29906</v>
      </c>
      <c r="I2919" s="50">
        <v>33356</v>
      </c>
      <c r="J2919" s="49" t="s">
        <v>21</v>
      </c>
      <c r="K2919" s="50">
        <f t="shared" si="45"/>
        <v>1.1153614659265698</v>
      </c>
    </row>
    <row r="2920" spans="1:11" x14ac:dyDescent="0.2">
      <c r="A2920" s="2" t="s">
        <v>22</v>
      </c>
      <c r="C2920" s="27"/>
      <c r="D2920" s="41"/>
      <c r="E2920" s="28" t="s">
        <v>934</v>
      </c>
      <c r="F2920" s="29"/>
      <c r="G2920" s="29"/>
      <c r="H2920" s="51">
        <v>29906</v>
      </c>
      <c r="I2920" s="52">
        <v>33356</v>
      </c>
      <c r="J2920" s="51"/>
      <c r="K2920" s="52">
        <f t="shared" si="45"/>
        <v>1.1153614659265698</v>
      </c>
    </row>
    <row r="2921" spans="1:11" x14ac:dyDescent="0.2">
      <c r="A2921" s="2" t="s">
        <v>23</v>
      </c>
      <c r="C2921" s="30"/>
      <c r="D2921" s="42"/>
      <c r="E2921" s="31" t="s">
        <v>901</v>
      </c>
      <c r="F2921" s="32"/>
      <c r="G2921" s="32"/>
      <c r="H2921" s="53">
        <v>29906</v>
      </c>
      <c r="I2921" s="54">
        <v>33356</v>
      </c>
      <c r="J2921" s="53"/>
      <c r="K2921" s="54">
        <f t="shared" si="45"/>
        <v>1.1153614659265698</v>
      </c>
    </row>
    <row r="2922" spans="1:11" hidden="1" x14ac:dyDescent="0.2">
      <c r="A2922" s="2" t="s">
        <v>23</v>
      </c>
      <c r="C2922" s="30"/>
      <c r="D2922" s="42"/>
      <c r="E2922" s="31"/>
      <c r="F2922" s="32" t="s">
        <v>902</v>
      </c>
      <c r="G2922" s="32" t="s">
        <v>903</v>
      </c>
      <c r="H2922" s="53"/>
      <c r="I2922" s="54">
        <v>33356</v>
      </c>
      <c r="J2922" s="53"/>
      <c r="K2922" s="54" t="str">
        <f t="shared" si="45"/>
        <v>***</v>
      </c>
    </row>
    <row r="2923" spans="1:11" x14ac:dyDescent="0.2">
      <c r="A2923" s="2" t="s">
        <v>19</v>
      </c>
      <c r="C2923" s="24" t="s">
        <v>1609</v>
      </c>
      <c r="D2923" s="40" t="s">
        <v>905</v>
      </c>
      <c r="E2923" s="25" t="s">
        <v>906</v>
      </c>
      <c r="F2923" s="26"/>
      <c r="G2923" s="26"/>
      <c r="H2923" s="49">
        <v>26816</v>
      </c>
      <c r="I2923" s="50">
        <v>29333</v>
      </c>
      <c r="J2923" s="49" t="s">
        <v>21</v>
      </c>
      <c r="K2923" s="50">
        <f t="shared" si="45"/>
        <v>1.0938618735083532</v>
      </c>
    </row>
    <row r="2924" spans="1:11" x14ac:dyDescent="0.2">
      <c r="A2924" s="2" t="s">
        <v>22</v>
      </c>
      <c r="C2924" s="27"/>
      <c r="D2924" s="41"/>
      <c r="E2924" s="28" t="s">
        <v>984</v>
      </c>
      <c r="F2924" s="29"/>
      <c r="G2924" s="29"/>
      <c r="H2924" s="51">
        <v>26816</v>
      </c>
      <c r="I2924" s="52">
        <v>29333</v>
      </c>
      <c r="J2924" s="51"/>
      <c r="K2924" s="52">
        <f t="shared" si="45"/>
        <v>1.0938618735083532</v>
      </c>
    </row>
    <row r="2925" spans="1:11" x14ac:dyDescent="0.2">
      <c r="A2925" s="2" t="s">
        <v>23</v>
      </c>
      <c r="C2925" s="30"/>
      <c r="D2925" s="42"/>
      <c r="E2925" s="31" t="s">
        <v>29</v>
      </c>
      <c r="F2925" s="32"/>
      <c r="G2925" s="32"/>
      <c r="H2925" s="53">
        <v>1930</v>
      </c>
      <c r="I2925" s="54">
        <v>1930</v>
      </c>
      <c r="J2925" s="53"/>
      <c r="K2925" s="54">
        <f t="shared" si="45"/>
        <v>1</v>
      </c>
    </row>
    <row r="2926" spans="1:11" hidden="1" x14ac:dyDescent="0.2">
      <c r="A2926" s="2" t="s">
        <v>23</v>
      </c>
      <c r="C2926" s="30"/>
      <c r="D2926" s="42"/>
      <c r="E2926" s="31"/>
      <c r="F2926" s="32" t="s">
        <v>30</v>
      </c>
      <c r="G2926" s="32" t="s">
        <v>543</v>
      </c>
      <c r="H2926" s="53"/>
      <c r="I2926" s="54">
        <v>1930</v>
      </c>
      <c r="J2926" s="53"/>
      <c r="K2926" s="54" t="str">
        <f t="shared" si="45"/>
        <v>***</v>
      </c>
    </row>
    <row r="2927" spans="1:11" x14ac:dyDescent="0.2">
      <c r="A2927" s="2" t="s">
        <v>23</v>
      </c>
      <c r="C2927" s="30"/>
      <c r="D2927" s="42"/>
      <c r="E2927" s="31" t="s">
        <v>901</v>
      </c>
      <c r="F2927" s="32"/>
      <c r="G2927" s="32"/>
      <c r="H2927" s="53">
        <v>24886</v>
      </c>
      <c r="I2927" s="54">
        <v>27403</v>
      </c>
      <c r="J2927" s="53"/>
      <c r="K2927" s="54">
        <f t="shared" si="45"/>
        <v>1.1011412038897372</v>
      </c>
    </row>
    <row r="2928" spans="1:11" hidden="1" x14ac:dyDescent="0.2">
      <c r="A2928" s="2" t="s">
        <v>23</v>
      </c>
      <c r="C2928" s="30"/>
      <c r="D2928" s="42"/>
      <c r="E2928" s="31"/>
      <c r="F2928" s="32" t="s">
        <v>902</v>
      </c>
      <c r="G2928" s="32" t="s">
        <v>543</v>
      </c>
      <c r="H2928" s="53"/>
      <c r="I2928" s="54">
        <v>27403</v>
      </c>
      <c r="J2928" s="53"/>
      <c r="K2928" s="54" t="str">
        <f t="shared" si="45"/>
        <v>***</v>
      </c>
    </row>
    <row r="2929" spans="1:11" x14ac:dyDescent="0.2">
      <c r="A2929" s="2" t="s">
        <v>19</v>
      </c>
      <c r="C2929" s="24" t="s">
        <v>1610</v>
      </c>
      <c r="D2929" s="40" t="s">
        <v>898</v>
      </c>
      <c r="E2929" s="25" t="s">
        <v>899</v>
      </c>
      <c r="F2929" s="26"/>
      <c r="G2929" s="26"/>
      <c r="H2929" s="49">
        <v>25730</v>
      </c>
      <c r="I2929" s="50">
        <v>29557</v>
      </c>
      <c r="J2929" s="49" t="s">
        <v>21</v>
      </c>
      <c r="K2929" s="50">
        <f t="shared" si="45"/>
        <v>1.1487368830159348</v>
      </c>
    </row>
    <row r="2930" spans="1:11" x14ac:dyDescent="0.2">
      <c r="A2930" s="2" t="s">
        <v>22</v>
      </c>
      <c r="C2930" s="27"/>
      <c r="D2930" s="41"/>
      <c r="E2930" s="28" t="s">
        <v>934</v>
      </c>
      <c r="F2930" s="29"/>
      <c r="G2930" s="29"/>
      <c r="H2930" s="51">
        <v>25730</v>
      </c>
      <c r="I2930" s="52">
        <v>29557</v>
      </c>
      <c r="J2930" s="51"/>
      <c r="K2930" s="52">
        <f t="shared" si="45"/>
        <v>1.1487368830159348</v>
      </c>
    </row>
    <row r="2931" spans="1:11" x14ac:dyDescent="0.2">
      <c r="A2931" s="2" t="s">
        <v>23</v>
      </c>
      <c r="C2931" s="30"/>
      <c r="D2931" s="42"/>
      <c r="E2931" s="31" t="s">
        <v>901</v>
      </c>
      <c r="F2931" s="32"/>
      <c r="G2931" s="32"/>
      <c r="H2931" s="53">
        <v>25730</v>
      </c>
      <c r="I2931" s="54">
        <v>29557</v>
      </c>
      <c r="J2931" s="53"/>
      <c r="K2931" s="54">
        <f t="shared" si="45"/>
        <v>1.1487368830159348</v>
      </c>
    </row>
    <row r="2932" spans="1:11" hidden="1" x14ac:dyDescent="0.2">
      <c r="A2932" s="2" t="s">
        <v>23</v>
      </c>
      <c r="C2932" s="30"/>
      <c r="D2932" s="42"/>
      <c r="E2932" s="31"/>
      <c r="F2932" s="32" t="s">
        <v>902</v>
      </c>
      <c r="G2932" s="32" t="s">
        <v>903</v>
      </c>
      <c r="H2932" s="53"/>
      <c r="I2932" s="54">
        <v>29557</v>
      </c>
      <c r="J2932" s="53"/>
      <c r="K2932" s="54" t="str">
        <f t="shared" si="45"/>
        <v>***</v>
      </c>
    </row>
    <row r="2933" spans="1:11" x14ac:dyDescent="0.2">
      <c r="A2933" s="2" t="s">
        <v>19</v>
      </c>
      <c r="C2933" s="24" t="s">
        <v>1611</v>
      </c>
      <c r="D2933" s="40" t="s">
        <v>905</v>
      </c>
      <c r="E2933" s="25" t="s">
        <v>906</v>
      </c>
      <c r="F2933" s="26"/>
      <c r="G2933" s="26"/>
      <c r="H2933" s="49">
        <v>13347</v>
      </c>
      <c r="I2933" s="50">
        <v>15189</v>
      </c>
      <c r="J2933" s="49" t="s">
        <v>21</v>
      </c>
      <c r="K2933" s="50">
        <f t="shared" si="45"/>
        <v>1.1380085412452237</v>
      </c>
    </row>
    <row r="2934" spans="1:11" x14ac:dyDescent="0.2">
      <c r="A2934" s="2" t="s">
        <v>22</v>
      </c>
      <c r="C2934" s="27"/>
      <c r="D2934" s="41"/>
      <c r="E2934" s="28" t="s">
        <v>984</v>
      </c>
      <c r="F2934" s="29"/>
      <c r="G2934" s="29"/>
      <c r="H2934" s="51">
        <v>13347</v>
      </c>
      <c r="I2934" s="52">
        <v>15189</v>
      </c>
      <c r="J2934" s="51"/>
      <c r="K2934" s="52">
        <f t="shared" si="45"/>
        <v>1.1380085412452237</v>
      </c>
    </row>
    <row r="2935" spans="1:11" x14ac:dyDescent="0.2">
      <c r="A2935" s="2" t="s">
        <v>23</v>
      </c>
      <c r="C2935" s="30"/>
      <c r="D2935" s="42"/>
      <c r="E2935" s="31" t="s">
        <v>29</v>
      </c>
      <c r="F2935" s="32"/>
      <c r="G2935" s="32"/>
      <c r="H2935" s="53">
        <v>1169</v>
      </c>
      <c r="I2935" s="54">
        <v>1169</v>
      </c>
      <c r="J2935" s="53"/>
      <c r="K2935" s="54">
        <f t="shared" si="45"/>
        <v>1</v>
      </c>
    </row>
    <row r="2936" spans="1:11" hidden="1" x14ac:dyDescent="0.2">
      <c r="A2936" s="2" t="s">
        <v>23</v>
      </c>
      <c r="C2936" s="30"/>
      <c r="D2936" s="42"/>
      <c r="E2936" s="31"/>
      <c r="F2936" s="32" t="s">
        <v>30</v>
      </c>
      <c r="G2936" s="32" t="s">
        <v>543</v>
      </c>
      <c r="H2936" s="53"/>
      <c r="I2936" s="54">
        <v>1169</v>
      </c>
      <c r="J2936" s="53"/>
      <c r="K2936" s="54" t="str">
        <f t="shared" si="45"/>
        <v>***</v>
      </c>
    </row>
    <row r="2937" spans="1:11" x14ac:dyDescent="0.2">
      <c r="A2937" s="2" t="s">
        <v>23</v>
      </c>
      <c r="C2937" s="30"/>
      <c r="D2937" s="42"/>
      <c r="E2937" s="31" t="s">
        <v>901</v>
      </c>
      <c r="F2937" s="32"/>
      <c r="G2937" s="32"/>
      <c r="H2937" s="53">
        <v>12178</v>
      </c>
      <c r="I2937" s="54">
        <v>14020</v>
      </c>
      <c r="J2937" s="53"/>
      <c r="K2937" s="54">
        <f t="shared" si="45"/>
        <v>1.1512563639349647</v>
      </c>
    </row>
    <row r="2938" spans="1:11" hidden="1" x14ac:dyDescent="0.2">
      <c r="A2938" s="2" t="s">
        <v>23</v>
      </c>
      <c r="C2938" s="30"/>
      <c r="D2938" s="42"/>
      <c r="E2938" s="31"/>
      <c r="F2938" s="32" t="s">
        <v>902</v>
      </c>
      <c r="G2938" s="32" t="s">
        <v>543</v>
      </c>
      <c r="H2938" s="53"/>
      <c r="I2938" s="54">
        <v>14020</v>
      </c>
      <c r="J2938" s="53"/>
      <c r="K2938" s="54" t="str">
        <f t="shared" si="45"/>
        <v>***</v>
      </c>
    </row>
    <row r="2939" spans="1:11" x14ac:dyDescent="0.2">
      <c r="A2939" s="2" t="s">
        <v>19</v>
      </c>
      <c r="C2939" s="24" t="s">
        <v>1612</v>
      </c>
      <c r="D2939" s="40" t="s">
        <v>905</v>
      </c>
      <c r="E2939" s="25" t="s">
        <v>906</v>
      </c>
      <c r="F2939" s="26"/>
      <c r="G2939" s="26"/>
      <c r="H2939" s="49">
        <v>22043</v>
      </c>
      <c r="I2939" s="50">
        <v>25953</v>
      </c>
      <c r="J2939" s="49" t="s">
        <v>21</v>
      </c>
      <c r="K2939" s="50">
        <f t="shared" si="45"/>
        <v>1.1773805743319874</v>
      </c>
    </row>
    <row r="2940" spans="1:11" x14ac:dyDescent="0.2">
      <c r="A2940" s="2" t="s">
        <v>22</v>
      </c>
      <c r="C2940" s="27"/>
      <c r="D2940" s="41"/>
      <c r="E2940" s="28" t="s">
        <v>984</v>
      </c>
      <c r="F2940" s="29"/>
      <c r="G2940" s="29"/>
      <c r="H2940" s="51">
        <v>22043</v>
      </c>
      <c r="I2940" s="52">
        <v>25953</v>
      </c>
      <c r="J2940" s="51"/>
      <c r="K2940" s="52">
        <f t="shared" si="45"/>
        <v>1.1773805743319874</v>
      </c>
    </row>
    <row r="2941" spans="1:11" x14ac:dyDescent="0.2">
      <c r="A2941" s="2" t="s">
        <v>23</v>
      </c>
      <c r="C2941" s="30"/>
      <c r="D2941" s="42"/>
      <c r="E2941" s="31" t="s">
        <v>29</v>
      </c>
      <c r="F2941" s="32"/>
      <c r="G2941" s="32"/>
      <c r="H2941" s="53">
        <v>1713</v>
      </c>
      <c r="I2941" s="54">
        <v>1713</v>
      </c>
      <c r="J2941" s="53"/>
      <c r="K2941" s="54">
        <f t="shared" si="45"/>
        <v>1</v>
      </c>
    </row>
    <row r="2942" spans="1:11" hidden="1" x14ac:dyDescent="0.2">
      <c r="A2942" s="2" t="s">
        <v>23</v>
      </c>
      <c r="C2942" s="30"/>
      <c r="D2942" s="42"/>
      <c r="E2942" s="31"/>
      <c r="F2942" s="32" t="s">
        <v>30</v>
      </c>
      <c r="G2942" s="32" t="s">
        <v>543</v>
      </c>
      <c r="H2942" s="53"/>
      <c r="I2942" s="54">
        <v>1713</v>
      </c>
      <c r="J2942" s="53"/>
      <c r="K2942" s="54" t="str">
        <f t="shared" si="45"/>
        <v>***</v>
      </c>
    </row>
    <row r="2943" spans="1:11" x14ac:dyDescent="0.2">
      <c r="A2943" s="2" t="s">
        <v>23</v>
      </c>
      <c r="C2943" s="30"/>
      <c r="D2943" s="42"/>
      <c r="E2943" s="31" t="s">
        <v>901</v>
      </c>
      <c r="F2943" s="32"/>
      <c r="G2943" s="32"/>
      <c r="H2943" s="53">
        <v>20330</v>
      </c>
      <c r="I2943" s="54">
        <v>24240</v>
      </c>
      <c r="J2943" s="53"/>
      <c r="K2943" s="54">
        <f t="shared" si="45"/>
        <v>1.1923266109198229</v>
      </c>
    </row>
    <row r="2944" spans="1:11" hidden="1" x14ac:dyDescent="0.2">
      <c r="A2944" s="2" t="s">
        <v>23</v>
      </c>
      <c r="C2944" s="30"/>
      <c r="D2944" s="42"/>
      <c r="E2944" s="31"/>
      <c r="F2944" s="32" t="s">
        <v>902</v>
      </c>
      <c r="G2944" s="32" t="s">
        <v>543</v>
      </c>
      <c r="H2944" s="53"/>
      <c r="I2944" s="54">
        <v>24240</v>
      </c>
      <c r="J2944" s="53"/>
      <c r="K2944" s="54" t="str">
        <f t="shared" si="45"/>
        <v>***</v>
      </c>
    </row>
    <row r="2945" spans="1:11" x14ac:dyDescent="0.2">
      <c r="A2945" s="2" t="s">
        <v>19</v>
      </c>
      <c r="C2945" s="24" t="s">
        <v>1613</v>
      </c>
      <c r="D2945" s="40" t="s">
        <v>898</v>
      </c>
      <c r="E2945" s="25" t="s">
        <v>899</v>
      </c>
      <c r="F2945" s="26"/>
      <c r="G2945" s="26"/>
      <c r="H2945" s="49">
        <v>24398</v>
      </c>
      <c r="I2945" s="50">
        <v>29589</v>
      </c>
      <c r="J2945" s="49" t="s">
        <v>21</v>
      </c>
      <c r="K2945" s="50">
        <f t="shared" si="45"/>
        <v>1.2127633412574801</v>
      </c>
    </row>
    <row r="2946" spans="1:11" x14ac:dyDescent="0.2">
      <c r="A2946" s="2" t="s">
        <v>22</v>
      </c>
      <c r="C2946" s="27"/>
      <c r="D2946" s="41"/>
      <c r="E2946" s="28" t="s">
        <v>934</v>
      </c>
      <c r="F2946" s="29"/>
      <c r="G2946" s="29"/>
      <c r="H2946" s="51">
        <v>24398</v>
      </c>
      <c r="I2946" s="52">
        <v>29589</v>
      </c>
      <c r="J2946" s="51"/>
      <c r="K2946" s="52">
        <f t="shared" si="45"/>
        <v>1.2127633412574801</v>
      </c>
    </row>
    <row r="2947" spans="1:11" x14ac:dyDescent="0.2">
      <c r="A2947" s="2" t="s">
        <v>23</v>
      </c>
      <c r="C2947" s="30"/>
      <c r="D2947" s="42"/>
      <c r="E2947" s="31" t="s">
        <v>901</v>
      </c>
      <c r="F2947" s="32"/>
      <c r="G2947" s="32"/>
      <c r="H2947" s="53">
        <v>24398</v>
      </c>
      <c r="I2947" s="54">
        <v>29589</v>
      </c>
      <c r="J2947" s="53"/>
      <c r="K2947" s="54">
        <f t="shared" si="45"/>
        <v>1.2127633412574801</v>
      </c>
    </row>
    <row r="2948" spans="1:11" hidden="1" x14ac:dyDescent="0.2">
      <c r="A2948" s="2" t="s">
        <v>23</v>
      </c>
      <c r="C2948" s="30"/>
      <c r="D2948" s="42"/>
      <c r="E2948" s="31"/>
      <c r="F2948" s="32" t="s">
        <v>902</v>
      </c>
      <c r="G2948" s="32" t="s">
        <v>903</v>
      </c>
      <c r="H2948" s="53"/>
      <c r="I2948" s="54">
        <v>29589</v>
      </c>
      <c r="J2948" s="53"/>
      <c r="K2948" s="54" t="str">
        <f t="shared" si="45"/>
        <v>***</v>
      </c>
    </row>
    <row r="2949" spans="1:11" x14ac:dyDescent="0.2">
      <c r="A2949" s="2" t="s">
        <v>19</v>
      </c>
      <c r="C2949" s="24" t="s">
        <v>1614</v>
      </c>
      <c r="D2949" s="40" t="s">
        <v>898</v>
      </c>
      <c r="E2949" s="25" t="s">
        <v>899</v>
      </c>
      <c r="F2949" s="26"/>
      <c r="G2949" s="26"/>
      <c r="H2949" s="49">
        <v>23479</v>
      </c>
      <c r="I2949" s="50">
        <v>29725</v>
      </c>
      <c r="J2949" s="49" t="s">
        <v>21</v>
      </c>
      <c r="K2949" s="50">
        <f t="shared" si="45"/>
        <v>1.2660249584735295</v>
      </c>
    </row>
    <row r="2950" spans="1:11" x14ac:dyDescent="0.2">
      <c r="A2950" s="2" t="s">
        <v>22</v>
      </c>
      <c r="C2950" s="27"/>
      <c r="D2950" s="41"/>
      <c r="E2950" s="28" t="s">
        <v>934</v>
      </c>
      <c r="F2950" s="29"/>
      <c r="G2950" s="29"/>
      <c r="H2950" s="51">
        <v>23479</v>
      </c>
      <c r="I2950" s="52">
        <v>29725</v>
      </c>
      <c r="J2950" s="51"/>
      <c r="K2950" s="52">
        <f t="shared" si="45"/>
        <v>1.2660249584735295</v>
      </c>
    </row>
    <row r="2951" spans="1:11" x14ac:dyDescent="0.2">
      <c r="A2951" s="2" t="s">
        <v>23</v>
      </c>
      <c r="C2951" s="30"/>
      <c r="D2951" s="42"/>
      <c r="E2951" s="31" t="s">
        <v>901</v>
      </c>
      <c r="F2951" s="32"/>
      <c r="G2951" s="32"/>
      <c r="H2951" s="53">
        <v>23479</v>
      </c>
      <c r="I2951" s="54">
        <v>29725</v>
      </c>
      <c r="J2951" s="53"/>
      <c r="K2951" s="54">
        <f t="shared" si="45"/>
        <v>1.2660249584735295</v>
      </c>
    </row>
    <row r="2952" spans="1:11" hidden="1" x14ac:dyDescent="0.2">
      <c r="A2952" s="2" t="s">
        <v>23</v>
      </c>
      <c r="C2952" s="30"/>
      <c r="D2952" s="42"/>
      <c r="E2952" s="31"/>
      <c r="F2952" s="32" t="s">
        <v>902</v>
      </c>
      <c r="G2952" s="32" t="s">
        <v>903</v>
      </c>
      <c r="H2952" s="53"/>
      <c r="I2952" s="54">
        <v>29725</v>
      </c>
      <c r="J2952" s="53"/>
      <c r="K2952" s="54" t="str">
        <f t="shared" si="45"/>
        <v>***</v>
      </c>
    </row>
    <row r="2953" spans="1:11" x14ac:dyDescent="0.2">
      <c r="A2953" s="2" t="s">
        <v>19</v>
      </c>
      <c r="C2953" s="24" t="s">
        <v>1615</v>
      </c>
      <c r="D2953" s="40" t="s">
        <v>898</v>
      </c>
      <c r="E2953" s="25" t="s">
        <v>899</v>
      </c>
      <c r="F2953" s="26"/>
      <c r="G2953" s="26"/>
      <c r="H2953" s="49">
        <v>48542</v>
      </c>
      <c r="I2953" s="50">
        <v>62411</v>
      </c>
      <c r="J2953" s="49" t="s">
        <v>21</v>
      </c>
      <c r="K2953" s="50">
        <f t="shared" si="45"/>
        <v>1.2857113427547278</v>
      </c>
    </row>
    <row r="2954" spans="1:11" x14ac:dyDescent="0.2">
      <c r="A2954" s="2" t="s">
        <v>22</v>
      </c>
      <c r="C2954" s="27"/>
      <c r="D2954" s="41"/>
      <c r="E2954" s="28" t="s">
        <v>934</v>
      </c>
      <c r="F2954" s="29"/>
      <c r="G2954" s="29"/>
      <c r="H2954" s="51">
        <v>48542</v>
      </c>
      <c r="I2954" s="52">
        <v>62411</v>
      </c>
      <c r="J2954" s="51"/>
      <c r="K2954" s="52">
        <f t="shared" si="45"/>
        <v>1.2857113427547278</v>
      </c>
    </row>
    <row r="2955" spans="1:11" x14ac:dyDescent="0.2">
      <c r="A2955" s="2" t="s">
        <v>23</v>
      </c>
      <c r="C2955" s="30"/>
      <c r="D2955" s="42"/>
      <c r="E2955" s="31" t="s">
        <v>901</v>
      </c>
      <c r="F2955" s="32"/>
      <c r="G2955" s="32"/>
      <c r="H2955" s="53">
        <v>48542</v>
      </c>
      <c r="I2955" s="54">
        <v>62411</v>
      </c>
      <c r="J2955" s="53"/>
      <c r="K2955" s="54">
        <f t="shared" si="45"/>
        <v>1.2857113427547278</v>
      </c>
    </row>
    <row r="2956" spans="1:11" hidden="1" x14ac:dyDescent="0.2">
      <c r="A2956" s="2" t="s">
        <v>23</v>
      </c>
      <c r="C2956" s="30"/>
      <c r="D2956" s="42"/>
      <c r="E2956" s="31"/>
      <c r="F2956" s="32" t="s">
        <v>902</v>
      </c>
      <c r="G2956" s="32" t="s">
        <v>903</v>
      </c>
      <c r="H2956" s="53"/>
      <c r="I2956" s="54">
        <v>62411</v>
      </c>
      <c r="J2956" s="53"/>
      <c r="K2956" s="54" t="str">
        <f t="shared" si="45"/>
        <v>***</v>
      </c>
    </row>
    <row r="2957" spans="1:11" x14ac:dyDescent="0.2">
      <c r="A2957" s="2" t="s">
        <v>19</v>
      </c>
      <c r="C2957" s="24" t="s">
        <v>1616</v>
      </c>
      <c r="D2957" s="40" t="s">
        <v>898</v>
      </c>
      <c r="E2957" s="25" t="s">
        <v>899</v>
      </c>
      <c r="F2957" s="26"/>
      <c r="G2957" s="26"/>
      <c r="H2957" s="49">
        <v>26690</v>
      </c>
      <c r="I2957" s="50">
        <v>30196</v>
      </c>
      <c r="J2957" s="49" t="s">
        <v>21</v>
      </c>
      <c r="K2957" s="50">
        <f t="shared" si="45"/>
        <v>1.131360059947546</v>
      </c>
    </row>
    <row r="2958" spans="1:11" x14ac:dyDescent="0.2">
      <c r="A2958" s="2" t="s">
        <v>22</v>
      </c>
      <c r="C2958" s="27"/>
      <c r="D2958" s="41"/>
      <c r="E2958" s="28" t="s">
        <v>934</v>
      </c>
      <c r="F2958" s="29"/>
      <c r="G2958" s="29"/>
      <c r="H2958" s="51">
        <v>26690</v>
      </c>
      <c r="I2958" s="52">
        <v>30196</v>
      </c>
      <c r="J2958" s="51"/>
      <c r="K2958" s="52">
        <f t="shared" ref="K2958:K3021" si="46">IF(H2958=0,"***",I2958/H2958)</f>
        <v>1.131360059947546</v>
      </c>
    </row>
    <row r="2959" spans="1:11" x14ac:dyDescent="0.2">
      <c r="A2959" s="2" t="s">
        <v>23</v>
      </c>
      <c r="C2959" s="30"/>
      <c r="D2959" s="42"/>
      <c r="E2959" s="31" t="s">
        <v>901</v>
      </c>
      <c r="F2959" s="32"/>
      <c r="G2959" s="32"/>
      <c r="H2959" s="53">
        <v>26690</v>
      </c>
      <c r="I2959" s="54">
        <v>30196</v>
      </c>
      <c r="J2959" s="53"/>
      <c r="K2959" s="54">
        <f t="shared" si="46"/>
        <v>1.131360059947546</v>
      </c>
    </row>
    <row r="2960" spans="1:11" hidden="1" x14ac:dyDescent="0.2">
      <c r="A2960" s="2" t="s">
        <v>23</v>
      </c>
      <c r="C2960" s="30"/>
      <c r="D2960" s="42"/>
      <c r="E2960" s="31"/>
      <c r="F2960" s="32" t="s">
        <v>902</v>
      </c>
      <c r="G2960" s="32" t="s">
        <v>903</v>
      </c>
      <c r="H2960" s="53"/>
      <c r="I2960" s="54">
        <v>30196</v>
      </c>
      <c r="J2960" s="53"/>
      <c r="K2960" s="54" t="str">
        <f t="shared" si="46"/>
        <v>***</v>
      </c>
    </row>
    <row r="2961" spans="1:11" x14ac:dyDescent="0.2">
      <c r="A2961" s="2" t="s">
        <v>19</v>
      </c>
      <c r="C2961" s="24" t="s">
        <v>1617</v>
      </c>
      <c r="D2961" s="40" t="s">
        <v>898</v>
      </c>
      <c r="E2961" s="25" t="s">
        <v>899</v>
      </c>
      <c r="F2961" s="26"/>
      <c r="G2961" s="26"/>
      <c r="H2961" s="49">
        <v>14671</v>
      </c>
      <c r="I2961" s="50">
        <v>17376</v>
      </c>
      <c r="J2961" s="49" t="s">
        <v>21</v>
      </c>
      <c r="K2961" s="50">
        <f t="shared" si="46"/>
        <v>1.1843773430577329</v>
      </c>
    </row>
    <row r="2962" spans="1:11" x14ac:dyDescent="0.2">
      <c r="A2962" s="2" t="s">
        <v>22</v>
      </c>
      <c r="C2962" s="27"/>
      <c r="D2962" s="41"/>
      <c r="E2962" s="28" t="s">
        <v>934</v>
      </c>
      <c r="F2962" s="29"/>
      <c r="G2962" s="29"/>
      <c r="H2962" s="51">
        <v>14671</v>
      </c>
      <c r="I2962" s="52">
        <v>17376</v>
      </c>
      <c r="J2962" s="51"/>
      <c r="K2962" s="52">
        <f t="shared" si="46"/>
        <v>1.1843773430577329</v>
      </c>
    </row>
    <row r="2963" spans="1:11" x14ac:dyDescent="0.2">
      <c r="A2963" s="2" t="s">
        <v>23</v>
      </c>
      <c r="C2963" s="30"/>
      <c r="D2963" s="42"/>
      <c r="E2963" s="31" t="s">
        <v>901</v>
      </c>
      <c r="F2963" s="32"/>
      <c r="G2963" s="32"/>
      <c r="H2963" s="53">
        <v>14671</v>
      </c>
      <c r="I2963" s="54">
        <v>17376</v>
      </c>
      <c r="J2963" s="53"/>
      <c r="K2963" s="54">
        <f t="shared" si="46"/>
        <v>1.1843773430577329</v>
      </c>
    </row>
    <row r="2964" spans="1:11" hidden="1" x14ac:dyDescent="0.2">
      <c r="A2964" s="2" t="s">
        <v>23</v>
      </c>
      <c r="C2964" s="30"/>
      <c r="D2964" s="42"/>
      <c r="E2964" s="31"/>
      <c r="F2964" s="32" t="s">
        <v>902</v>
      </c>
      <c r="G2964" s="32" t="s">
        <v>903</v>
      </c>
      <c r="H2964" s="53"/>
      <c r="I2964" s="54">
        <v>17376</v>
      </c>
      <c r="J2964" s="53"/>
      <c r="K2964" s="54" t="str">
        <f t="shared" si="46"/>
        <v>***</v>
      </c>
    </row>
    <row r="2965" spans="1:11" x14ac:dyDescent="0.2">
      <c r="A2965" s="2" t="s">
        <v>19</v>
      </c>
      <c r="C2965" s="24" t="s">
        <v>1618</v>
      </c>
      <c r="D2965" s="40" t="s">
        <v>905</v>
      </c>
      <c r="E2965" s="25" t="s">
        <v>906</v>
      </c>
      <c r="F2965" s="26"/>
      <c r="G2965" s="26"/>
      <c r="H2965" s="49">
        <v>23335</v>
      </c>
      <c r="I2965" s="50">
        <v>26437</v>
      </c>
      <c r="J2965" s="49" t="s">
        <v>21</v>
      </c>
      <c r="K2965" s="50">
        <f t="shared" si="46"/>
        <v>1.1329333619027213</v>
      </c>
    </row>
    <row r="2966" spans="1:11" x14ac:dyDescent="0.2">
      <c r="A2966" s="2" t="s">
        <v>22</v>
      </c>
      <c r="C2966" s="27"/>
      <c r="D2966" s="41"/>
      <c r="E2966" s="28" t="s">
        <v>984</v>
      </c>
      <c r="F2966" s="29"/>
      <c r="G2966" s="29"/>
      <c r="H2966" s="51">
        <v>23335</v>
      </c>
      <c r="I2966" s="52">
        <v>26437</v>
      </c>
      <c r="J2966" s="51"/>
      <c r="K2966" s="52">
        <f t="shared" si="46"/>
        <v>1.1329333619027213</v>
      </c>
    </row>
    <row r="2967" spans="1:11" x14ac:dyDescent="0.2">
      <c r="A2967" s="2" t="s">
        <v>23</v>
      </c>
      <c r="C2967" s="30"/>
      <c r="D2967" s="42"/>
      <c r="E2967" s="31" t="s">
        <v>29</v>
      </c>
      <c r="F2967" s="32"/>
      <c r="G2967" s="32"/>
      <c r="H2967" s="53">
        <v>3041</v>
      </c>
      <c r="I2967" s="54">
        <v>3041</v>
      </c>
      <c r="J2967" s="53"/>
      <c r="K2967" s="54">
        <f t="shared" si="46"/>
        <v>1</v>
      </c>
    </row>
    <row r="2968" spans="1:11" hidden="1" x14ac:dyDescent="0.2">
      <c r="A2968" s="2" t="s">
        <v>23</v>
      </c>
      <c r="C2968" s="30"/>
      <c r="D2968" s="42"/>
      <c r="E2968" s="31"/>
      <c r="F2968" s="32" t="s">
        <v>30</v>
      </c>
      <c r="G2968" s="32" t="s">
        <v>543</v>
      </c>
      <c r="H2968" s="53"/>
      <c r="I2968" s="54">
        <v>3041</v>
      </c>
      <c r="J2968" s="53"/>
      <c r="K2968" s="54" t="str">
        <f t="shared" si="46"/>
        <v>***</v>
      </c>
    </row>
    <row r="2969" spans="1:11" x14ac:dyDescent="0.2">
      <c r="A2969" s="2" t="s">
        <v>23</v>
      </c>
      <c r="C2969" s="30"/>
      <c r="D2969" s="42"/>
      <c r="E2969" s="31" t="s">
        <v>901</v>
      </c>
      <c r="F2969" s="32"/>
      <c r="G2969" s="32"/>
      <c r="H2969" s="53">
        <v>20294</v>
      </c>
      <c r="I2969" s="54">
        <v>23396</v>
      </c>
      <c r="J2969" s="53"/>
      <c r="K2969" s="54">
        <f t="shared" si="46"/>
        <v>1.1528530600177391</v>
      </c>
    </row>
    <row r="2970" spans="1:11" hidden="1" x14ac:dyDescent="0.2">
      <c r="A2970" s="2" t="s">
        <v>23</v>
      </c>
      <c r="C2970" s="30"/>
      <c r="D2970" s="42"/>
      <c r="E2970" s="31"/>
      <c r="F2970" s="32" t="s">
        <v>902</v>
      </c>
      <c r="G2970" s="32" t="s">
        <v>543</v>
      </c>
      <c r="H2970" s="53"/>
      <c r="I2970" s="54">
        <v>23396</v>
      </c>
      <c r="J2970" s="53"/>
      <c r="K2970" s="54" t="str">
        <f t="shared" si="46"/>
        <v>***</v>
      </c>
    </row>
    <row r="2971" spans="1:11" x14ac:dyDescent="0.2">
      <c r="A2971" s="2" t="s">
        <v>19</v>
      </c>
      <c r="C2971" s="24" t="s">
        <v>1619</v>
      </c>
      <c r="D2971" s="40" t="s">
        <v>898</v>
      </c>
      <c r="E2971" s="25" t="s">
        <v>899</v>
      </c>
      <c r="F2971" s="26"/>
      <c r="G2971" s="26"/>
      <c r="H2971" s="49">
        <v>6408</v>
      </c>
      <c r="I2971" s="50">
        <v>9025</v>
      </c>
      <c r="J2971" s="49" t="s">
        <v>21</v>
      </c>
      <c r="K2971" s="50">
        <f t="shared" si="46"/>
        <v>1.4083957553058677</v>
      </c>
    </row>
    <row r="2972" spans="1:11" x14ac:dyDescent="0.2">
      <c r="A2972" s="2" t="s">
        <v>22</v>
      </c>
      <c r="C2972" s="27"/>
      <c r="D2972" s="41"/>
      <c r="E2972" s="28" t="s">
        <v>1457</v>
      </c>
      <c r="F2972" s="29"/>
      <c r="G2972" s="29"/>
      <c r="H2972" s="51">
        <v>6408</v>
      </c>
      <c r="I2972" s="52">
        <v>9025</v>
      </c>
      <c r="J2972" s="51"/>
      <c r="K2972" s="52">
        <f t="shared" si="46"/>
        <v>1.4083957553058677</v>
      </c>
    </row>
    <row r="2973" spans="1:11" x14ac:dyDescent="0.2">
      <c r="A2973" s="2" t="s">
        <v>23</v>
      </c>
      <c r="C2973" s="30"/>
      <c r="D2973" s="42"/>
      <c r="E2973" s="31" t="s">
        <v>901</v>
      </c>
      <c r="F2973" s="32"/>
      <c r="G2973" s="32"/>
      <c r="H2973" s="53">
        <v>6408</v>
      </c>
      <c r="I2973" s="54">
        <v>9025</v>
      </c>
      <c r="J2973" s="53"/>
      <c r="K2973" s="54">
        <f t="shared" si="46"/>
        <v>1.4083957553058677</v>
      </c>
    </row>
    <row r="2974" spans="1:11" hidden="1" x14ac:dyDescent="0.2">
      <c r="A2974" s="2" t="s">
        <v>23</v>
      </c>
      <c r="C2974" s="30"/>
      <c r="D2974" s="42"/>
      <c r="E2974" s="31"/>
      <c r="F2974" s="32" t="s">
        <v>902</v>
      </c>
      <c r="G2974" s="32" t="s">
        <v>903</v>
      </c>
      <c r="H2974" s="53"/>
      <c r="I2974" s="54">
        <v>9025</v>
      </c>
      <c r="J2974" s="53"/>
      <c r="K2974" s="54" t="str">
        <f t="shared" si="46"/>
        <v>***</v>
      </c>
    </row>
    <row r="2975" spans="1:11" x14ac:dyDescent="0.2">
      <c r="A2975" s="2" t="s">
        <v>19</v>
      </c>
      <c r="C2975" s="24" t="s">
        <v>1620</v>
      </c>
      <c r="D2975" s="40" t="s">
        <v>898</v>
      </c>
      <c r="E2975" s="25" t="s">
        <v>899</v>
      </c>
      <c r="F2975" s="26"/>
      <c r="G2975" s="26"/>
      <c r="H2975" s="49">
        <v>26326</v>
      </c>
      <c r="I2975" s="50">
        <v>30276</v>
      </c>
      <c r="J2975" s="49" t="s">
        <v>21</v>
      </c>
      <c r="K2975" s="50">
        <f t="shared" si="46"/>
        <v>1.1500417837878902</v>
      </c>
    </row>
    <row r="2976" spans="1:11" x14ac:dyDescent="0.2">
      <c r="A2976" s="2" t="s">
        <v>22</v>
      </c>
      <c r="C2976" s="27"/>
      <c r="D2976" s="41"/>
      <c r="E2976" s="28" t="s">
        <v>934</v>
      </c>
      <c r="F2976" s="29"/>
      <c r="G2976" s="29"/>
      <c r="H2976" s="51">
        <v>26326</v>
      </c>
      <c r="I2976" s="52">
        <v>30276</v>
      </c>
      <c r="J2976" s="51"/>
      <c r="K2976" s="52">
        <f t="shared" si="46"/>
        <v>1.1500417837878902</v>
      </c>
    </row>
    <row r="2977" spans="1:11" x14ac:dyDescent="0.2">
      <c r="A2977" s="2" t="s">
        <v>23</v>
      </c>
      <c r="C2977" s="30"/>
      <c r="D2977" s="42"/>
      <c r="E2977" s="31" t="s">
        <v>901</v>
      </c>
      <c r="F2977" s="32"/>
      <c r="G2977" s="32"/>
      <c r="H2977" s="53">
        <v>26326</v>
      </c>
      <c r="I2977" s="54">
        <v>30276</v>
      </c>
      <c r="J2977" s="53"/>
      <c r="K2977" s="54">
        <f t="shared" si="46"/>
        <v>1.1500417837878902</v>
      </c>
    </row>
    <row r="2978" spans="1:11" hidden="1" x14ac:dyDescent="0.2">
      <c r="A2978" s="2" t="s">
        <v>23</v>
      </c>
      <c r="C2978" s="30"/>
      <c r="D2978" s="42"/>
      <c r="E2978" s="31"/>
      <c r="F2978" s="32" t="s">
        <v>902</v>
      </c>
      <c r="G2978" s="32" t="s">
        <v>903</v>
      </c>
      <c r="H2978" s="53"/>
      <c r="I2978" s="54">
        <v>30276</v>
      </c>
      <c r="J2978" s="53"/>
      <c r="K2978" s="54" t="str">
        <f t="shared" si="46"/>
        <v>***</v>
      </c>
    </row>
    <row r="2979" spans="1:11" x14ac:dyDescent="0.2">
      <c r="A2979" s="2" t="s">
        <v>19</v>
      </c>
      <c r="C2979" s="24" t="s">
        <v>1621</v>
      </c>
      <c r="D2979" s="40" t="s">
        <v>898</v>
      </c>
      <c r="E2979" s="25" t="s">
        <v>899</v>
      </c>
      <c r="F2979" s="26"/>
      <c r="G2979" s="26"/>
      <c r="H2979" s="49">
        <v>27145</v>
      </c>
      <c r="I2979" s="50">
        <v>32912</v>
      </c>
      <c r="J2979" s="49" t="s">
        <v>21</v>
      </c>
      <c r="K2979" s="50">
        <f t="shared" si="46"/>
        <v>1.2124516485540615</v>
      </c>
    </row>
    <row r="2980" spans="1:11" x14ac:dyDescent="0.2">
      <c r="A2980" s="2" t="s">
        <v>22</v>
      </c>
      <c r="C2980" s="27"/>
      <c r="D2980" s="41"/>
      <c r="E2980" s="28" t="s">
        <v>934</v>
      </c>
      <c r="F2980" s="29"/>
      <c r="G2980" s="29"/>
      <c r="H2980" s="51">
        <v>27145</v>
      </c>
      <c r="I2980" s="52">
        <v>32912</v>
      </c>
      <c r="J2980" s="51"/>
      <c r="K2980" s="52">
        <f t="shared" si="46"/>
        <v>1.2124516485540615</v>
      </c>
    </row>
    <row r="2981" spans="1:11" x14ac:dyDescent="0.2">
      <c r="A2981" s="2" t="s">
        <v>23</v>
      </c>
      <c r="C2981" s="30"/>
      <c r="D2981" s="42"/>
      <c r="E2981" s="31" t="s">
        <v>901</v>
      </c>
      <c r="F2981" s="32"/>
      <c r="G2981" s="32"/>
      <c r="H2981" s="53">
        <v>27145</v>
      </c>
      <c r="I2981" s="54">
        <v>32912</v>
      </c>
      <c r="J2981" s="53"/>
      <c r="K2981" s="54">
        <f t="shared" si="46"/>
        <v>1.2124516485540615</v>
      </c>
    </row>
    <row r="2982" spans="1:11" hidden="1" x14ac:dyDescent="0.2">
      <c r="A2982" s="2" t="s">
        <v>23</v>
      </c>
      <c r="C2982" s="30"/>
      <c r="D2982" s="42"/>
      <c r="E2982" s="31"/>
      <c r="F2982" s="32" t="s">
        <v>902</v>
      </c>
      <c r="G2982" s="32" t="s">
        <v>903</v>
      </c>
      <c r="H2982" s="53"/>
      <c r="I2982" s="54">
        <v>32912</v>
      </c>
      <c r="J2982" s="53"/>
      <c r="K2982" s="54" t="str">
        <f t="shared" si="46"/>
        <v>***</v>
      </c>
    </row>
    <row r="2983" spans="1:11" x14ac:dyDescent="0.2">
      <c r="A2983" s="2" t="s">
        <v>19</v>
      </c>
      <c r="C2983" s="24" t="s">
        <v>1622</v>
      </c>
      <c r="D2983" s="40" t="s">
        <v>898</v>
      </c>
      <c r="E2983" s="25" t="s">
        <v>899</v>
      </c>
      <c r="F2983" s="26"/>
      <c r="G2983" s="26"/>
      <c r="H2983" s="49">
        <v>29420</v>
      </c>
      <c r="I2983" s="50">
        <v>32827</v>
      </c>
      <c r="J2983" s="49" t="s">
        <v>21</v>
      </c>
      <c r="K2983" s="50">
        <f t="shared" si="46"/>
        <v>1.1158055744391571</v>
      </c>
    </row>
    <row r="2984" spans="1:11" x14ac:dyDescent="0.2">
      <c r="A2984" s="2" t="s">
        <v>22</v>
      </c>
      <c r="C2984" s="27"/>
      <c r="D2984" s="41"/>
      <c r="E2984" s="28" t="s">
        <v>934</v>
      </c>
      <c r="F2984" s="29"/>
      <c r="G2984" s="29"/>
      <c r="H2984" s="51">
        <v>29420</v>
      </c>
      <c r="I2984" s="52">
        <v>32827</v>
      </c>
      <c r="J2984" s="51"/>
      <c r="K2984" s="52">
        <f t="shared" si="46"/>
        <v>1.1158055744391571</v>
      </c>
    </row>
    <row r="2985" spans="1:11" x14ac:dyDescent="0.2">
      <c r="A2985" s="2" t="s">
        <v>23</v>
      </c>
      <c r="C2985" s="30"/>
      <c r="D2985" s="42"/>
      <c r="E2985" s="31" t="s">
        <v>901</v>
      </c>
      <c r="F2985" s="32"/>
      <c r="G2985" s="32"/>
      <c r="H2985" s="53">
        <v>29420</v>
      </c>
      <c r="I2985" s="54">
        <v>32827</v>
      </c>
      <c r="J2985" s="53"/>
      <c r="K2985" s="54">
        <f t="shared" si="46"/>
        <v>1.1158055744391571</v>
      </c>
    </row>
    <row r="2986" spans="1:11" hidden="1" x14ac:dyDescent="0.2">
      <c r="A2986" s="2" t="s">
        <v>23</v>
      </c>
      <c r="C2986" s="30"/>
      <c r="D2986" s="42"/>
      <c r="E2986" s="31"/>
      <c r="F2986" s="32" t="s">
        <v>902</v>
      </c>
      <c r="G2986" s="32" t="s">
        <v>903</v>
      </c>
      <c r="H2986" s="53"/>
      <c r="I2986" s="54">
        <v>32827</v>
      </c>
      <c r="J2986" s="53"/>
      <c r="K2986" s="54" t="str">
        <f t="shared" si="46"/>
        <v>***</v>
      </c>
    </row>
    <row r="2987" spans="1:11" x14ac:dyDescent="0.2">
      <c r="A2987" s="2" t="s">
        <v>19</v>
      </c>
      <c r="C2987" s="24" t="s">
        <v>1623</v>
      </c>
      <c r="D2987" s="40" t="s">
        <v>898</v>
      </c>
      <c r="E2987" s="25" t="s">
        <v>899</v>
      </c>
      <c r="F2987" s="26"/>
      <c r="G2987" s="26"/>
      <c r="H2987" s="49">
        <v>22605</v>
      </c>
      <c r="I2987" s="50">
        <v>25757</v>
      </c>
      <c r="J2987" s="49" t="s">
        <v>21</v>
      </c>
      <c r="K2987" s="50">
        <f t="shared" si="46"/>
        <v>1.1394381773943818</v>
      </c>
    </row>
    <row r="2988" spans="1:11" x14ac:dyDescent="0.2">
      <c r="A2988" s="2" t="s">
        <v>22</v>
      </c>
      <c r="C2988" s="27"/>
      <c r="D2988" s="41"/>
      <c r="E2988" s="28" t="s">
        <v>934</v>
      </c>
      <c r="F2988" s="29"/>
      <c r="G2988" s="29"/>
      <c r="H2988" s="51">
        <v>22605</v>
      </c>
      <c r="I2988" s="52">
        <v>25757</v>
      </c>
      <c r="J2988" s="51"/>
      <c r="K2988" s="52">
        <f t="shared" si="46"/>
        <v>1.1394381773943818</v>
      </c>
    </row>
    <row r="2989" spans="1:11" x14ac:dyDescent="0.2">
      <c r="A2989" s="2" t="s">
        <v>23</v>
      </c>
      <c r="C2989" s="30"/>
      <c r="D2989" s="42"/>
      <c r="E2989" s="31" t="s">
        <v>901</v>
      </c>
      <c r="F2989" s="32"/>
      <c r="G2989" s="32"/>
      <c r="H2989" s="53">
        <v>22605</v>
      </c>
      <c r="I2989" s="54">
        <v>25757</v>
      </c>
      <c r="J2989" s="53"/>
      <c r="K2989" s="54">
        <f t="shared" si="46"/>
        <v>1.1394381773943818</v>
      </c>
    </row>
    <row r="2990" spans="1:11" hidden="1" x14ac:dyDescent="0.2">
      <c r="A2990" s="2" t="s">
        <v>23</v>
      </c>
      <c r="C2990" s="30"/>
      <c r="D2990" s="42"/>
      <c r="E2990" s="31"/>
      <c r="F2990" s="32" t="s">
        <v>902</v>
      </c>
      <c r="G2990" s="32" t="s">
        <v>903</v>
      </c>
      <c r="H2990" s="53"/>
      <c r="I2990" s="54">
        <v>25757</v>
      </c>
      <c r="J2990" s="53"/>
      <c r="K2990" s="54" t="str">
        <f t="shared" si="46"/>
        <v>***</v>
      </c>
    </row>
    <row r="2991" spans="1:11" x14ac:dyDescent="0.2">
      <c r="A2991" s="2" t="s">
        <v>19</v>
      </c>
      <c r="C2991" s="24" t="s">
        <v>1624</v>
      </c>
      <c r="D2991" s="40" t="s">
        <v>898</v>
      </c>
      <c r="E2991" s="25" t="s">
        <v>899</v>
      </c>
      <c r="F2991" s="26"/>
      <c r="G2991" s="26"/>
      <c r="H2991" s="49">
        <v>15427</v>
      </c>
      <c r="I2991" s="50">
        <v>19675</v>
      </c>
      <c r="J2991" s="49" t="s">
        <v>21</v>
      </c>
      <c r="K2991" s="50">
        <f t="shared" si="46"/>
        <v>1.2753613793997536</v>
      </c>
    </row>
    <row r="2992" spans="1:11" x14ac:dyDescent="0.2">
      <c r="A2992" s="2" t="s">
        <v>22</v>
      </c>
      <c r="C2992" s="27"/>
      <c r="D2992" s="41"/>
      <c r="E2992" s="28" t="s">
        <v>934</v>
      </c>
      <c r="F2992" s="29"/>
      <c r="G2992" s="29"/>
      <c r="H2992" s="51">
        <v>15427</v>
      </c>
      <c r="I2992" s="52">
        <v>19675</v>
      </c>
      <c r="J2992" s="51"/>
      <c r="K2992" s="52">
        <f t="shared" si="46"/>
        <v>1.2753613793997536</v>
      </c>
    </row>
    <row r="2993" spans="1:11" x14ac:dyDescent="0.2">
      <c r="A2993" s="2" t="s">
        <v>23</v>
      </c>
      <c r="C2993" s="30"/>
      <c r="D2993" s="42"/>
      <c r="E2993" s="31" t="s">
        <v>901</v>
      </c>
      <c r="F2993" s="32"/>
      <c r="G2993" s="32"/>
      <c r="H2993" s="53">
        <v>15427</v>
      </c>
      <c r="I2993" s="54">
        <v>19675</v>
      </c>
      <c r="J2993" s="53"/>
      <c r="K2993" s="54">
        <f t="shared" si="46"/>
        <v>1.2753613793997536</v>
      </c>
    </row>
    <row r="2994" spans="1:11" hidden="1" x14ac:dyDescent="0.2">
      <c r="A2994" s="2" t="s">
        <v>23</v>
      </c>
      <c r="C2994" s="30"/>
      <c r="D2994" s="42"/>
      <c r="E2994" s="31"/>
      <c r="F2994" s="32" t="s">
        <v>902</v>
      </c>
      <c r="G2994" s="32" t="s">
        <v>903</v>
      </c>
      <c r="H2994" s="53"/>
      <c r="I2994" s="54">
        <v>19675</v>
      </c>
      <c r="J2994" s="53"/>
      <c r="K2994" s="54" t="str">
        <f t="shared" si="46"/>
        <v>***</v>
      </c>
    </row>
    <row r="2995" spans="1:11" x14ac:dyDescent="0.2">
      <c r="A2995" s="2" t="s">
        <v>19</v>
      </c>
      <c r="C2995" s="24" t="s">
        <v>1625</v>
      </c>
      <c r="D2995" s="40" t="s">
        <v>898</v>
      </c>
      <c r="E2995" s="25" t="s">
        <v>899</v>
      </c>
      <c r="F2995" s="26"/>
      <c r="G2995" s="26"/>
      <c r="H2995" s="49">
        <v>7616</v>
      </c>
      <c r="I2995" s="50">
        <v>9194</v>
      </c>
      <c r="J2995" s="49" t="s">
        <v>21</v>
      </c>
      <c r="K2995" s="50">
        <f t="shared" si="46"/>
        <v>1.2071953781512605</v>
      </c>
    </row>
    <row r="2996" spans="1:11" x14ac:dyDescent="0.2">
      <c r="A2996" s="2" t="s">
        <v>22</v>
      </c>
      <c r="C2996" s="27"/>
      <c r="D2996" s="41"/>
      <c r="E2996" s="28" t="s">
        <v>1457</v>
      </c>
      <c r="F2996" s="29"/>
      <c r="G2996" s="29"/>
      <c r="H2996" s="51">
        <v>7616</v>
      </c>
      <c r="I2996" s="52">
        <v>9194</v>
      </c>
      <c r="J2996" s="51"/>
      <c r="K2996" s="52">
        <f t="shared" si="46"/>
        <v>1.2071953781512605</v>
      </c>
    </row>
    <row r="2997" spans="1:11" x14ac:dyDescent="0.2">
      <c r="A2997" s="2" t="s">
        <v>23</v>
      </c>
      <c r="C2997" s="30"/>
      <c r="D2997" s="42"/>
      <c r="E2997" s="31" t="s">
        <v>901</v>
      </c>
      <c r="F2997" s="32"/>
      <c r="G2997" s="32"/>
      <c r="H2997" s="53">
        <v>7616</v>
      </c>
      <c r="I2997" s="54">
        <v>9194</v>
      </c>
      <c r="J2997" s="53"/>
      <c r="K2997" s="54">
        <f t="shared" si="46"/>
        <v>1.2071953781512605</v>
      </c>
    </row>
    <row r="2998" spans="1:11" hidden="1" x14ac:dyDescent="0.2">
      <c r="A2998" s="2" t="s">
        <v>23</v>
      </c>
      <c r="C2998" s="30"/>
      <c r="D2998" s="42"/>
      <c r="E2998" s="31"/>
      <c r="F2998" s="32" t="s">
        <v>902</v>
      </c>
      <c r="G2998" s="32" t="s">
        <v>903</v>
      </c>
      <c r="H2998" s="53"/>
      <c r="I2998" s="54">
        <v>9194</v>
      </c>
      <c r="J2998" s="53"/>
      <c r="K2998" s="54" t="str">
        <f t="shared" si="46"/>
        <v>***</v>
      </c>
    </row>
    <row r="2999" spans="1:11" x14ac:dyDescent="0.2">
      <c r="A2999" s="2" t="s">
        <v>19</v>
      </c>
      <c r="C2999" s="24" t="s">
        <v>1626</v>
      </c>
      <c r="D2999" s="40" t="s">
        <v>898</v>
      </c>
      <c r="E2999" s="25" t="s">
        <v>899</v>
      </c>
      <c r="F2999" s="26"/>
      <c r="G2999" s="26"/>
      <c r="H2999" s="49">
        <v>16116</v>
      </c>
      <c r="I2999" s="50">
        <v>17063</v>
      </c>
      <c r="J2999" s="49" t="s">
        <v>21</v>
      </c>
      <c r="K2999" s="50">
        <f t="shared" si="46"/>
        <v>1.0587614792752544</v>
      </c>
    </row>
    <row r="3000" spans="1:11" x14ac:dyDescent="0.2">
      <c r="A3000" s="2" t="s">
        <v>22</v>
      </c>
      <c r="C3000" s="27"/>
      <c r="D3000" s="41"/>
      <c r="E3000" s="28" t="s">
        <v>934</v>
      </c>
      <c r="F3000" s="29"/>
      <c r="G3000" s="29"/>
      <c r="H3000" s="51">
        <v>16116</v>
      </c>
      <c r="I3000" s="52">
        <v>17063</v>
      </c>
      <c r="J3000" s="51"/>
      <c r="K3000" s="52">
        <f t="shared" si="46"/>
        <v>1.0587614792752544</v>
      </c>
    </row>
    <row r="3001" spans="1:11" x14ac:dyDescent="0.2">
      <c r="A3001" s="2" t="s">
        <v>23</v>
      </c>
      <c r="C3001" s="30"/>
      <c r="D3001" s="42"/>
      <c r="E3001" s="31" t="s">
        <v>901</v>
      </c>
      <c r="F3001" s="32"/>
      <c r="G3001" s="32"/>
      <c r="H3001" s="53">
        <v>16116</v>
      </c>
      <c r="I3001" s="54">
        <v>17063</v>
      </c>
      <c r="J3001" s="53"/>
      <c r="K3001" s="54">
        <f t="shared" si="46"/>
        <v>1.0587614792752544</v>
      </c>
    </row>
    <row r="3002" spans="1:11" hidden="1" x14ac:dyDescent="0.2">
      <c r="A3002" s="2" t="s">
        <v>23</v>
      </c>
      <c r="C3002" s="30"/>
      <c r="D3002" s="42"/>
      <c r="E3002" s="31"/>
      <c r="F3002" s="32" t="s">
        <v>902</v>
      </c>
      <c r="G3002" s="32" t="s">
        <v>903</v>
      </c>
      <c r="H3002" s="53"/>
      <c r="I3002" s="54">
        <v>17063</v>
      </c>
      <c r="J3002" s="53"/>
      <c r="K3002" s="54" t="str">
        <f t="shared" si="46"/>
        <v>***</v>
      </c>
    </row>
    <row r="3003" spans="1:11" x14ac:dyDescent="0.2">
      <c r="A3003" s="2" t="s">
        <v>19</v>
      </c>
      <c r="C3003" s="24" t="s">
        <v>1627</v>
      </c>
      <c r="D3003" s="40" t="s">
        <v>898</v>
      </c>
      <c r="E3003" s="25" t="s">
        <v>899</v>
      </c>
      <c r="F3003" s="26"/>
      <c r="G3003" s="26"/>
      <c r="H3003" s="49">
        <v>25555</v>
      </c>
      <c r="I3003" s="50">
        <v>30468</v>
      </c>
      <c r="J3003" s="49" t="s">
        <v>21</v>
      </c>
      <c r="K3003" s="50">
        <f t="shared" si="46"/>
        <v>1.1922520054783801</v>
      </c>
    </row>
    <row r="3004" spans="1:11" x14ac:dyDescent="0.2">
      <c r="A3004" s="2" t="s">
        <v>22</v>
      </c>
      <c r="C3004" s="27"/>
      <c r="D3004" s="41"/>
      <c r="E3004" s="28" t="s">
        <v>934</v>
      </c>
      <c r="F3004" s="29"/>
      <c r="G3004" s="29"/>
      <c r="H3004" s="51">
        <v>25555</v>
      </c>
      <c r="I3004" s="52">
        <v>30468</v>
      </c>
      <c r="J3004" s="51"/>
      <c r="K3004" s="52">
        <f t="shared" si="46"/>
        <v>1.1922520054783801</v>
      </c>
    </row>
    <row r="3005" spans="1:11" x14ac:dyDescent="0.2">
      <c r="A3005" s="2" t="s">
        <v>23</v>
      </c>
      <c r="C3005" s="30"/>
      <c r="D3005" s="42"/>
      <c r="E3005" s="31" t="s">
        <v>901</v>
      </c>
      <c r="F3005" s="32"/>
      <c r="G3005" s="32"/>
      <c r="H3005" s="53">
        <v>25555</v>
      </c>
      <c r="I3005" s="54">
        <v>30468</v>
      </c>
      <c r="J3005" s="53"/>
      <c r="K3005" s="54">
        <f t="shared" si="46"/>
        <v>1.1922520054783801</v>
      </c>
    </row>
    <row r="3006" spans="1:11" hidden="1" x14ac:dyDescent="0.2">
      <c r="A3006" s="2" t="s">
        <v>23</v>
      </c>
      <c r="C3006" s="30"/>
      <c r="D3006" s="42"/>
      <c r="E3006" s="31"/>
      <c r="F3006" s="32" t="s">
        <v>902</v>
      </c>
      <c r="G3006" s="32" t="s">
        <v>903</v>
      </c>
      <c r="H3006" s="53"/>
      <c r="I3006" s="54">
        <v>30468</v>
      </c>
      <c r="J3006" s="53"/>
      <c r="K3006" s="54" t="str">
        <f t="shared" si="46"/>
        <v>***</v>
      </c>
    </row>
    <row r="3007" spans="1:11" x14ac:dyDescent="0.2">
      <c r="A3007" s="2" t="s">
        <v>19</v>
      </c>
      <c r="C3007" s="24" t="s">
        <v>1628</v>
      </c>
      <c r="D3007" s="40" t="s">
        <v>898</v>
      </c>
      <c r="E3007" s="25" t="s">
        <v>899</v>
      </c>
      <c r="F3007" s="26"/>
      <c r="G3007" s="26"/>
      <c r="H3007" s="49">
        <v>27281</v>
      </c>
      <c r="I3007" s="50">
        <v>33687</v>
      </c>
      <c r="J3007" s="49" t="s">
        <v>21</v>
      </c>
      <c r="K3007" s="50">
        <f t="shared" si="46"/>
        <v>1.2348154393167405</v>
      </c>
    </row>
    <row r="3008" spans="1:11" x14ac:dyDescent="0.2">
      <c r="A3008" s="2" t="s">
        <v>22</v>
      </c>
      <c r="C3008" s="27"/>
      <c r="D3008" s="41"/>
      <c r="E3008" s="28" t="s">
        <v>934</v>
      </c>
      <c r="F3008" s="29"/>
      <c r="G3008" s="29"/>
      <c r="H3008" s="51">
        <v>27281</v>
      </c>
      <c r="I3008" s="52">
        <v>33687</v>
      </c>
      <c r="J3008" s="51"/>
      <c r="K3008" s="52">
        <f t="shared" si="46"/>
        <v>1.2348154393167405</v>
      </c>
    </row>
    <row r="3009" spans="1:11" x14ac:dyDescent="0.2">
      <c r="A3009" s="2" t="s">
        <v>23</v>
      </c>
      <c r="C3009" s="30"/>
      <c r="D3009" s="42"/>
      <c r="E3009" s="31" t="s">
        <v>901</v>
      </c>
      <c r="F3009" s="32"/>
      <c r="G3009" s="32"/>
      <c r="H3009" s="53">
        <v>27281</v>
      </c>
      <c r="I3009" s="54">
        <v>33687</v>
      </c>
      <c r="J3009" s="53"/>
      <c r="K3009" s="54">
        <f t="shared" si="46"/>
        <v>1.2348154393167405</v>
      </c>
    </row>
    <row r="3010" spans="1:11" hidden="1" x14ac:dyDescent="0.2">
      <c r="A3010" s="2" t="s">
        <v>23</v>
      </c>
      <c r="C3010" s="30"/>
      <c r="D3010" s="42"/>
      <c r="E3010" s="31"/>
      <c r="F3010" s="32" t="s">
        <v>902</v>
      </c>
      <c r="G3010" s="32" t="s">
        <v>903</v>
      </c>
      <c r="H3010" s="53"/>
      <c r="I3010" s="54">
        <v>33687</v>
      </c>
      <c r="J3010" s="53"/>
      <c r="K3010" s="54" t="str">
        <f t="shared" si="46"/>
        <v>***</v>
      </c>
    </row>
    <row r="3011" spans="1:11" x14ac:dyDescent="0.2">
      <c r="A3011" s="2" t="s">
        <v>19</v>
      </c>
      <c r="C3011" s="24" t="s">
        <v>1629</v>
      </c>
      <c r="D3011" s="40" t="s">
        <v>898</v>
      </c>
      <c r="E3011" s="25" t="s">
        <v>899</v>
      </c>
      <c r="F3011" s="26"/>
      <c r="G3011" s="26"/>
      <c r="H3011" s="49">
        <v>30299</v>
      </c>
      <c r="I3011" s="50">
        <v>37038</v>
      </c>
      <c r="J3011" s="49" t="s">
        <v>21</v>
      </c>
      <c r="K3011" s="50">
        <f t="shared" si="46"/>
        <v>1.2224165814053269</v>
      </c>
    </row>
    <row r="3012" spans="1:11" x14ac:dyDescent="0.2">
      <c r="A3012" s="2" t="s">
        <v>22</v>
      </c>
      <c r="C3012" s="27"/>
      <c r="D3012" s="41"/>
      <c r="E3012" s="28" t="s">
        <v>934</v>
      </c>
      <c r="F3012" s="29"/>
      <c r="G3012" s="29"/>
      <c r="H3012" s="51">
        <v>30299</v>
      </c>
      <c r="I3012" s="52">
        <v>37038</v>
      </c>
      <c r="J3012" s="51"/>
      <c r="K3012" s="52">
        <f t="shared" si="46"/>
        <v>1.2224165814053269</v>
      </c>
    </row>
    <row r="3013" spans="1:11" x14ac:dyDescent="0.2">
      <c r="A3013" s="2" t="s">
        <v>23</v>
      </c>
      <c r="C3013" s="30"/>
      <c r="D3013" s="42"/>
      <c r="E3013" s="31" t="s">
        <v>901</v>
      </c>
      <c r="F3013" s="32"/>
      <c r="G3013" s="32"/>
      <c r="H3013" s="53">
        <v>30299</v>
      </c>
      <c r="I3013" s="54">
        <v>37038</v>
      </c>
      <c r="J3013" s="53"/>
      <c r="K3013" s="54">
        <f t="shared" si="46"/>
        <v>1.2224165814053269</v>
      </c>
    </row>
    <row r="3014" spans="1:11" hidden="1" x14ac:dyDescent="0.2">
      <c r="A3014" s="2" t="s">
        <v>23</v>
      </c>
      <c r="C3014" s="30"/>
      <c r="D3014" s="42"/>
      <c r="E3014" s="31"/>
      <c r="F3014" s="32" t="s">
        <v>902</v>
      </c>
      <c r="G3014" s="32" t="s">
        <v>903</v>
      </c>
      <c r="H3014" s="53"/>
      <c r="I3014" s="54">
        <v>37038</v>
      </c>
      <c r="J3014" s="53"/>
      <c r="K3014" s="54" t="str">
        <f t="shared" si="46"/>
        <v>***</v>
      </c>
    </row>
    <row r="3015" spans="1:11" x14ac:dyDescent="0.2">
      <c r="A3015" s="2" t="s">
        <v>19</v>
      </c>
      <c r="C3015" s="24" t="s">
        <v>1630</v>
      </c>
      <c r="D3015" s="40" t="s">
        <v>898</v>
      </c>
      <c r="E3015" s="25" t="s">
        <v>899</v>
      </c>
      <c r="F3015" s="26"/>
      <c r="G3015" s="26"/>
      <c r="H3015" s="49">
        <v>36814</v>
      </c>
      <c r="I3015" s="50">
        <v>44211</v>
      </c>
      <c r="J3015" s="49" t="s">
        <v>21</v>
      </c>
      <c r="K3015" s="50">
        <f t="shared" si="46"/>
        <v>1.2009289944043027</v>
      </c>
    </row>
    <row r="3016" spans="1:11" x14ac:dyDescent="0.2">
      <c r="A3016" s="2" t="s">
        <v>22</v>
      </c>
      <c r="C3016" s="27"/>
      <c r="D3016" s="41"/>
      <c r="E3016" s="28" t="s">
        <v>934</v>
      </c>
      <c r="F3016" s="29"/>
      <c r="G3016" s="29"/>
      <c r="H3016" s="51">
        <v>36814</v>
      </c>
      <c r="I3016" s="52">
        <v>44211</v>
      </c>
      <c r="J3016" s="51"/>
      <c r="K3016" s="52">
        <f t="shared" si="46"/>
        <v>1.2009289944043027</v>
      </c>
    </row>
    <row r="3017" spans="1:11" x14ac:dyDescent="0.2">
      <c r="A3017" s="2" t="s">
        <v>23</v>
      </c>
      <c r="C3017" s="30"/>
      <c r="D3017" s="42"/>
      <c r="E3017" s="31" t="s">
        <v>901</v>
      </c>
      <c r="F3017" s="32"/>
      <c r="G3017" s="32"/>
      <c r="H3017" s="53">
        <v>36814</v>
      </c>
      <c r="I3017" s="54">
        <v>44211</v>
      </c>
      <c r="J3017" s="53"/>
      <c r="K3017" s="54">
        <f t="shared" si="46"/>
        <v>1.2009289944043027</v>
      </c>
    </row>
    <row r="3018" spans="1:11" hidden="1" x14ac:dyDescent="0.2">
      <c r="A3018" s="2" t="s">
        <v>23</v>
      </c>
      <c r="C3018" s="30"/>
      <c r="D3018" s="42"/>
      <c r="E3018" s="31"/>
      <c r="F3018" s="32" t="s">
        <v>902</v>
      </c>
      <c r="G3018" s="32" t="s">
        <v>903</v>
      </c>
      <c r="H3018" s="53"/>
      <c r="I3018" s="54">
        <v>44211</v>
      </c>
      <c r="J3018" s="53"/>
      <c r="K3018" s="54" t="str">
        <f t="shared" si="46"/>
        <v>***</v>
      </c>
    </row>
    <row r="3019" spans="1:11" x14ac:dyDescent="0.2">
      <c r="A3019" s="2" t="s">
        <v>19</v>
      </c>
      <c r="C3019" s="24" t="s">
        <v>1631</v>
      </c>
      <c r="D3019" s="40" t="s">
        <v>898</v>
      </c>
      <c r="E3019" s="25" t="s">
        <v>899</v>
      </c>
      <c r="F3019" s="26"/>
      <c r="G3019" s="26"/>
      <c r="H3019" s="49">
        <v>26479</v>
      </c>
      <c r="I3019" s="50">
        <v>30937</v>
      </c>
      <c r="J3019" s="49" t="s">
        <v>21</v>
      </c>
      <c r="K3019" s="50">
        <f t="shared" si="46"/>
        <v>1.1683598323199516</v>
      </c>
    </row>
    <row r="3020" spans="1:11" x14ac:dyDescent="0.2">
      <c r="A3020" s="2" t="s">
        <v>22</v>
      </c>
      <c r="C3020" s="27"/>
      <c r="D3020" s="41"/>
      <c r="E3020" s="28" t="s">
        <v>934</v>
      </c>
      <c r="F3020" s="29"/>
      <c r="G3020" s="29"/>
      <c r="H3020" s="51">
        <v>26479</v>
      </c>
      <c r="I3020" s="52">
        <v>30937</v>
      </c>
      <c r="J3020" s="51"/>
      <c r="K3020" s="52">
        <f t="shared" si="46"/>
        <v>1.1683598323199516</v>
      </c>
    </row>
    <row r="3021" spans="1:11" x14ac:dyDescent="0.2">
      <c r="A3021" s="2" t="s">
        <v>23</v>
      </c>
      <c r="C3021" s="30"/>
      <c r="D3021" s="42"/>
      <c r="E3021" s="31" t="s">
        <v>901</v>
      </c>
      <c r="F3021" s="32"/>
      <c r="G3021" s="32"/>
      <c r="H3021" s="53">
        <v>26479</v>
      </c>
      <c r="I3021" s="54">
        <v>30937</v>
      </c>
      <c r="J3021" s="53"/>
      <c r="K3021" s="54">
        <f t="shared" si="46"/>
        <v>1.1683598323199516</v>
      </c>
    </row>
    <row r="3022" spans="1:11" hidden="1" x14ac:dyDescent="0.2">
      <c r="A3022" s="2" t="s">
        <v>23</v>
      </c>
      <c r="C3022" s="30"/>
      <c r="D3022" s="42"/>
      <c r="E3022" s="31"/>
      <c r="F3022" s="32" t="s">
        <v>902</v>
      </c>
      <c r="G3022" s="32" t="s">
        <v>903</v>
      </c>
      <c r="H3022" s="53"/>
      <c r="I3022" s="54">
        <v>30937</v>
      </c>
      <c r="J3022" s="53"/>
      <c r="K3022" s="54" t="str">
        <f t="shared" ref="K3022:K3085" si="47">IF(H3022=0,"***",I3022/H3022)</f>
        <v>***</v>
      </c>
    </row>
    <row r="3023" spans="1:11" x14ac:dyDescent="0.2">
      <c r="A3023" s="2" t="s">
        <v>19</v>
      </c>
      <c r="C3023" s="24" t="s">
        <v>1632</v>
      </c>
      <c r="D3023" s="40" t="s">
        <v>898</v>
      </c>
      <c r="E3023" s="25" t="s">
        <v>899</v>
      </c>
      <c r="F3023" s="26"/>
      <c r="G3023" s="26"/>
      <c r="H3023" s="49">
        <v>24652</v>
      </c>
      <c r="I3023" s="50">
        <v>29949</v>
      </c>
      <c r="J3023" s="49" t="s">
        <v>21</v>
      </c>
      <c r="K3023" s="50">
        <f t="shared" si="47"/>
        <v>1.2148710043809834</v>
      </c>
    </row>
    <row r="3024" spans="1:11" x14ac:dyDescent="0.2">
      <c r="A3024" s="2" t="s">
        <v>22</v>
      </c>
      <c r="C3024" s="27"/>
      <c r="D3024" s="41"/>
      <c r="E3024" s="28" t="s">
        <v>934</v>
      </c>
      <c r="F3024" s="29"/>
      <c r="G3024" s="29"/>
      <c r="H3024" s="51">
        <v>24652</v>
      </c>
      <c r="I3024" s="52">
        <v>29949</v>
      </c>
      <c r="J3024" s="51"/>
      <c r="K3024" s="52">
        <f t="shared" si="47"/>
        <v>1.2148710043809834</v>
      </c>
    </row>
    <row r="3025" spans="1:11" x14ac:dyDescent="0.2">
      <c r="A3025" s="2" t="s">
        <v>23</v>
      </c>
      <c r="C3025" s="30"/>
      <c r="D3025" s="42"/>
      <c r="E3025" s="31" t="s">
        <v>901</v>
      </c>
      <c r="F3025" s="32"/>
      <c r="G3025" s="32"/>
      <c r="H3025" s="53">
        <v>24652</v>
      </c>
      <c r="I3025" s="54">
        <v>29949</v>
      </c>
      <c r="J3025" s="53"/>
      <c r="K3025" s="54">
        <f t="shared" si="47"/>
        <v>1.2148710043809834</v>
      </c>
    </row>
    <row r="3026" spans="1:11" hidden="1" x14ac:dyDescent="0.2">
      <c r="A3026" s="2" t="s">
        <v>23</v>
      </c>
      <c r="C3026" s="30"/>
      <c r="D3026" s="42"/>
      <c r="E3026" s="31"/>
      <c r="F3026" s="32" t="s">
        <v>902</v>
      </c>
      <c r="G3026" s="32" t="s">
        <v>903</v>
      </c>
      <c r="H3026" s="53"/>
      <c r="I3026" s="54">
        <v>29949</v>
      </c>
      <c r="J3026" s="53"/>
      <c r="K3026" s="54" t="str">
        <f t="shared" si="47"/>
        <v>***</v>
      </c>
    </row>
    <row r="3027" spans="1:11" x14ac:dyDescent="0.2">
      <c r="A3027" s="2" t="s">
        <v>19</v>
      </c>
      <c r="C3027" s="24" t="s">
        <v>1633</v>
      </c>
      <c r="D3027" s="40" t="s">
        <v>905</v>
      </c>
      <c r="E3027" s="25" t="s">
        <v>906</v>
      </c>
      <c r="F3027" s="26"/>
      <c r="G3027" s="26"/>
      <c r="H3027" s="49">
        <v>18473</v>
      </c>
      <c r="I3027" s="50">
        <v>18362</v>
      </c>
      <c r="J3027" s="49" t="s">
        <v>21</v>
      </c>
      <c r="K3027" s="50">
        <f t="shared" si="47"/>
        <v>0.99399123044443238</v>
      </c>
    </row>
    <row r="3028" spans="1:11" x14ac:dyDescent="0.2">
      <c r="A3028" s="2" t="s">
        <v>22</v>
      </c>
      <c r="C3028" s="27"/>
      <c r="D3028" s="41"/>
      <c r="E3028" s="28" t="s">
        <v>984</v>
      </c>
      <c r="F3028" s="29"/>
      <c r="G3028" s="29"/>
      <c r="H3028" s="51">
        <v>18473</v>
      </c>
      <c r="I3028" s="52">
        <v>18362</v>
      </c>
      <c r="J3028" s="51"/>
      <c r="K3028" s="52">
        <f t="shared" si="47"/>
        <v>0.99399123044443238</v>
      </c>
    </row>
    <row r="3029" spans="1:11" x14ac:dyDescent="0.2">
      <c r="A3029" s="2" t="s">
        <v>23</v>
      </c>
      <c r="C3029" s="30"/>
      <c r="D3029" s="42"/>
      <c r="E3029" s="31" t="s">
        <v>29</v>
      </c>
      <c r="F3029" s="32"/>
      <c r="G3029" s="32"/>
      <c r="H3029" s="53">
        <v>2387</v>
      </c>
      <c r="I3029" s="54">
        <v>2387</v>
      </c>
      <c r="J3029" s="53"/>
      <c r="K3029" s="54">
        <f t="shared" si="47"/>
        <v>1</v>
      </c>
    </row>
    <row r="3030" spans="1:11" hidden="1" x14ac:dyDescent="0.2">
      <c r="A3030" s="2" t="s">
        <v>23</v>
      </c>
      <c r="C3030" s="30"/>
      <c r="D3030" s="42"/>
      <c r="E3030" s="31"/>
      <c r="F3030" s="32" t="s">
        <v>30</v>
      </c>
      <c r="G3030" s="32" t="s">
        <v>543</v>
      </c>
      <c r="H3030" s="53"/>
      <c r="I3030" s="54">
        <v>2387</v>
      </c>
      <c r="J3030" s="53"/>
      <c r="K3030" s="54" t="str">
        <f t="shared" si="47"/>
        <v>***</v>
      </c>
    </row>
    <row r="3031" spans="1:11" x14ac:dyDescent="0.2">
      <c r="A3031" s="2" t="s">
        <v>23</v>
      </c>
      <c r="C3031" s="30"/>
      <c r="D3031" s="42"/>
      <c r="E3031" s="31" t="s">
        <v>901</v>
      </c>
      <c r="F3031" s="32"/>
      <c r="G3031" s="32"/>
      <c r="H3031" s="53">
        <v>16086</v>
      </c>
      <c r="I3031" s="54">
        <v>15975</v>
      </c>
      <c r="J3031" s="53"/>
      <c r="K3031" s="54">
        <f t="shared" si="47"/>
        <v>0.99309958970533385</v>
      </c>
    </row>
    <row r="3032" spans="1:11" hidden="1" x14ac:dyDescent="0.2">
      <c r="A3032" s="2" t="s">
        <v>23</v>
      </c>
      <c r="C3032" s="30"/>
      <c r="D3032" s="42"/>
      <c r="E3032" s="31"/>
      <c r="F3032" s="32" t="s">
        <v>902</v>
      </c>
      <c r="G3032" s="32" t="s">
        <v>543</v>
      </c>
      <c r="H3032" s="53"/>
      <c r="I3032" s="54">
        <v>15975</v>
      </c>
      <c r="J3032" s="53"/>
      <c r="K3032" s="54" t="str">
        <f t="shared" si="47"/>
        <v>***</v>
      </c>
    </row>
    <row r="3033" spans="1:11" x14ac:dyDescent="0.2">
      <c r="A3033" s="2" t="s">
        <v>19</v>
      </c>
      <c r="C3033" s="24" t="s">
        <v>1634</v>
      </c>
      <c r="D3033" s="40" t="s">
        <v>898</v>
      </c>
      <c r="E3033" s="25" t="s">
        <v>899</v>
      </c>
      <c r="F3033" s="26"/>
      <c r="G3033" s="26"/>
      <c r="H3033" s="49">
        <v>22281</v>
      </c>
      <c r="I3033" s="50">
        <v>23522</v>
      </c>
      <c r="J3033" s="49" t="s">
        <v>21</v>
      </c>
      <c r="K3033" s="50">
        <f t="shared" si="47"/>
        <v>1.0556976796373592</v>
      </c>
    </row>
    <row r="3034" spans="1:11" x14ac:dyDescent="0.2">
      <c r="A3034" s="2" t="s">
        <v>22</v>
      </c>
      <c r="C3034" s="27"/>
      <c r="D3034" s="41"/>
      <c r="E3034" s="28" t="s">
        <v>934</v>
      </c>
      <c r="F3034" s="29"/>
      <c r="G3034" s="29"/>
      <c r="H3034" s="51">
        <v>22281</v>
      </c>
      <c r="I3034" s="52">
        <v>23522</v>
      </c>
      <c r="J3034" s="51"/>
      <c r="K3034" s="52">
        <f t="shared" si="47"/>
        <v>1.0556976796373592</v>
      </c>
    </row>
    <row r="3035" spans="1:11" x14ac:dyDescent="0.2">
      <c r="A3035" s="2" t="s">
        <v>23</v>
      </c>
      <c r="C3035" s="30"/>
      <c r="D3035" s="42"/>
      <c r="E3035" s="31" t="s">
        <v>901</v>
      </c>
      <c r="F3035" s="32"/>
      <c r="G3035" s="32"/>
      <c r="H3035" s="53">
        <v>22281</v>
      </c>
      <c r="I3035" s="54">
        <v>23522</v>
      </c>
      <c r="J3035" s="53"/>
      <c r="K3035" s="54">
        <f t="shared" si="47"/>
        <v>1.0556976796373592</v>
      </c>
    </row>
    <row r="3036" spans="1:11" hidden="1" x14ac:dyDescent="0.2">
      <c r="A3036" s="2" t="s">
        <v>23</v>
      </c>
      <c r="C3036" s="30"/>
      <c r="D3036" s="42"/>
      <c r="E3036" s="31"/>
      <c r="F3036" s="32" t="s">
        <v>902</v>
      </c>
      <c r="G3036" s="32" t="s">
        <v>903</v>
      </c>
      <c r="H3036" s="53"/>
      <c r="I3036" s="54">
        <v>23522</v>
      </c>
      <c r="J3036" s="53"/>
      <c r="K3036" s="54" t="str">
        <f t="shared" si="47"/>
        <v>***</v>
      </c>
    </row>
    <row r="3037" spans="1:11" x14ac:dyDescent="0.2">
      <c r="A3037" s="2" t="s">
        <v>19</v>
      </c>
      <c r="C3037" s="24" t="s">
        <v>1635</v>
      </c>
      <c r="D3037" s="40" t="s">
        <v>898</v>
      </c>
      <c r="E3037" s="25" t="s">
        <v>899</v>
      </c>
      <c r="F3037" s="26"/>
      <c r="G3037" s="26"/>
      <c r="H3037" s="49">
        <v>14311</v>
      </c>
      <c r="I3037" s="50">
        <v>16559</v>
      </c>
      <c r="J3037" s="49" t="s">
        <v>21</v>
      </c>
      <c r="K3037" s="50">
        <f t="shared" si="47"/>
        <v>1.1570819649220878</v>
      </c>
    </row>
    <row r="3038" spans="1:11" x14ac:dyDescent="0.2">
      <c r="A3038" s="2" t="s">
        <v>22</v>
      </c>
      <c r="C3038" s="27"/>
      <c r="D3038" s="41"/>
      <c r="E3038" s="28" t="s">
        <v>934</v>
      </c>
      <c r="F3038" s="29"/>
      <c r="G3038" s="29"/>
      <c r="H3038" s="51">
        <v>14311</v>
      </c>
      <c r="I3038" s="52">
        <v>16559</v>
      </c>
      <c r="J3038" s="51"/>
      <c r="K3038" s="52">
        <f t="shared" si="47"/>
        <v>1.1570819649220878</v>
      </c>
    </row>
    <row r="3039" spans="1:11" x14ac:dyDescent="0.2">
      <c r="A3039" s="2" t="s">
        <v>23</v>
      </c>
      <c r="C3039" s="30"/>
      <c r="D3039" s="42"/>
      <c r="E3039" s="31" t="s">
        <v>901</v>
      </c>
      <c r="F3039" s="32"/>
      <c r="G3039" s="32"/>
      <c r="H3039" s="53">
        <v>14311</v>
      </c>
      <c r="I3039" s="54">
        <v>16559</v>
      </c>
      <c r="J3039" s="53"/>
      <c r="K3039" s="54">
        <f t="shared" si="47"/>
        <v>1.1570819649220878</v>
      </c>
    </row>
    <row r="3040" spans="1:11" hidden="1" x14ac:dyDescent="0.2">
      <c r="A3040" s="2" t="s">
        <v>23</v>
      </c>
      <c r="C3040" s="30"/>
      <c r="D3040" s="42"/>
      <c r="E3040" s="31"/>
      <c r="F3040" s="32" t="s">
        <v>902</v>
      </c>
      <c r="G3040" s="32" t="s">
        <v>903</v>
      </c>
      <c r="H3040" s="53"/>
      <c r="I3040" s="54">
        <v>16559</v>
      </c>
      <c r="J3040" s="53"/>
      <c r="K3040" s="54" t="str">
        <f t="shared" si="47"/>
        <v>***</v>
      </c>
    </row>
    <row r="3041" spans="1:11" x14ac:dyDescent="0.2">
      <c r="A3041" s="2" t="s">
        <v>19</v>
      </c>
      <c r="C3041" s="24" t="s">
        <v>1636</v>
      </c>
      <c r="D3041" s="40" t="s">
        <v>905</v>
      </c>
      <c r="E3041" s="25" t="s">
        <v>906</v>
      </c>
      <c r="F3041" s="26"/>
      <c r="G3041" s="26"/>
      <c r="H3041" s="49">
        <v>8626</v>
      </c>
      <c r="I3041" s="50">
        <v>9669</v>
      </c>
      <c r="J3041" s="49" t="s">
        <v>21</v>
      </c>
      <c r="K3041" s="50">
        <f t="shared" si="47"/>
        <v>1.1209135172733595</v>
      </c>
    </row>
    <row r="3042" spans="1:11" x14ac:dyDescent="0.2">
      <c r="A3042" s="2" t="s">
        <v>22</v>
      </c>
      <c r="C3042" s="27"/>
      <c r="D3042" s="41"/>
      <c r="E3042" s="28" t="s">
        <v>984</v>
      </c>
      <c r="F3042" s="29"/>
      <c r="G3042" s="29"/>
      <c r="H3042" s="51">
        <v>8626</v>
      </c>
      <c r="I3042" s="52">
        <v>9669</v>
      </c>
      <c r="J3042" s="51"/>
      <c r="K3042" s="52">
        <f t="shared" si="47"/>
        <v>1.1209135172733595</v>
      </c>
    </row>
    <row r="3043" spans="1:11" x14ac:dyDescent="0.2">
      <c r="A3043" s="2" t="s">
        <v>23</v>
      </c>
      <c r="C3043" s="30"/>
      <c r="D3043" s="42"/>
      <c r="E3043" s="31" t="s">
        <v>29</v>
      </c>
      <c r="F3043" s="32"/>
      <c r="G3043" s="32"/>
      <c r="H3043" s="53">
        <v>728</v>
      </c>
      <c r="I3043" s="54">
        <v>728</v>
      </c>
      <c r="J3043" s="53"/>
      <c r="K3043" s="54">
        <f t="shared" si="47"/>
        <v>1</v>
      </c>
    </row>
    <row r="3044" spans="1:11" hidden="1" x14ac:dyDescent="0.2">
      <c r="A3044" s="2" t="s">
        <v>23</v>
      </c>
      <c r="C3044" s="30"/>
      <c r="D3044" s="42"/>
      <c r="E3044" s="31"/>
      <c r="F3044" s="32" t="s">
        <v>30</v>
      </c>
      <c r="G3044" s="32" t="s">
        <v>543</v>
      </c>
      <c r="H3044" s="53"/>
      <c r="I3044" s="54">
        <v>728</v>
      </c>
      <c r="J3044" s="53"/>
      <c r="K3044" s="54" t="str">
        <f t="shared" si="47"/>
        <v>***</v>
      </c>
    </row>
    <row r="3045" spans="1:11" x14ac:dyDescent="0.2">
      <c r="A3045" s="2" t="s">
        <v>23</v>
      </c>
      <c r="C3045" s="30"/>
      <c r="D3045" s="42"/>
      <c r="E3045" s="31" t="s">
        <v>901</v>
      </c>
      <c r="F3045" s="32"/>
      <c r="G3045" s="32"/>
      <c r="H3045" s="53">
        <v>7898</v>
      </c>
      <c r="I3045" s="54">
        <v>8941</v>
      </c>
      <c r="J3045" s="53"/>
      <c r="K3045" s="54">
        <f t="shared" si="47"/>
        <v>1.1320587490503926</v>
      </c>
    </row>
    <row r="3046" spans="1:11" hidden="1" x14ac:dyDescent="0.2">
      <c r="A3046" s="2" t="s">
        <v>23</v>
      </c>
      <c r="C3046" s="30"/>
      <c r="D3046" s="42"/>
      <c r="E3046" s="31"/>
      <c r="F3046" s="32" t="s">
        <v>902</v>
      </c>
      <c r="G3046" s="32" t="s">
        <v>543</v>
      </c>
      <c r="H3046" s="53"/>
      <c r="I3046" s="54">
        <v>8941</v>
      </c>
      <c r="J3046" s="53"/>
      <c r="K3046" s="54" t="str">
        <f t="shared" si="47"/>
        <v>***</v>
      </c>
    </row>
    <row r="3047" spans="1:11" x14ac:dyDescent="0.2">
      <c r="A3047" s="2" t="s">
        <v>19</v>
      </c>
      <c r="C3047" s="24" t="s">
        <v>1637</v>
      </c>
      <c r="D3047" s="40" t="s">
        <v>898</v>
      </c>
      <c r="E3047" s="25" t="s">
        <v>899</v>
      </c>
      <c r="F3047" s="26"/>
      <c r="G3047" s="26"/>
      <c r="H3047" s="49">
        <v>17089</v>
      </c>
      <c r="I3047" s="50">
        <v>20288</v>
      </c>
      <c r="J3047" s="49" t="s">
        <v>21</v>
      </c>
      <c r="K3047" s="50">
        <f t="shared" si="47"/>
        <v>1.1871964421557728</v>
      </c>
    </row>
    <row r="3048" spans="1:11" x14ac:dyDescent="0.2">
      <c r="A3048" s="2" t="s">
        <v>22</v>
      </c>
      <c r="C3048" s="27"/>
      <c r="D3048" s="41"/>
      <c r="E3048" s="28" t="s">
        <v>934</v>
      </c>
      <c r="F3048" s="29"/>
      <c r="G3048" s="29"/>
      <c r="H3048" s="51">
        <v>17089</v>
      </c>
      <c r="I3048" s="52">
        <v>20288</v>
      </c>
      <c r="J3048" s="51"/>
      <c r="K3048" s="52">
        <f t="shared" si="47"/>
        <v>1.1871964421557728</v>
      </c>
    </row>
    <row r="3049" spans="1:11" x14ac:dyDescent="0.2">
      <c r="A3049" s="2" t="s">
        <v>23</v>
      </c>
      <c r="C3049" s="30"/>
      <c r="D3049" s="42"/>
      <c r="E3049" s="31" t="s">
        <v>901</v>
      </c>
      <c r="F3049" s="32"/>
      <c r="G3049" s="32"/>
      <c r="H3049" s="53">
        <v>17089</v>
      </c>
      <c r="I3049" s="54">
        <v>20288</v>
      </c>
      <c r="J3049" s="53"/>
      <c r="K3049" s="54">
        <f t="shared" si="47"/>
        <v>1.1871964421557728</v>
      </c>
    </row>
    <row r="3050" spans="1:11" hidden="1" x14ac:dyDescent="0.2">
      <c r="A3050" s="2" t="s">
        <v>23</v>
      </c>
      <c r="C3050" s="30"/>
      <c r="D3050" s="42"/>
      <c r="E3050" s="31"/>
      <c r="F3050" s="32" t="s">
        <v>902</v>
      </c>
      <c r="G3050" s="32" t="s">
        <v>903</v>
      </c>
      <c r="H3050" s="53"/>
      <c r="I3050" s="54">
        <v>20288</v>
      </c>
      <c r="J3050" s="53"/>
      <c r="K3050" s="54" t="str">
        <f t="shared" si="47"/>
        <v>***</v>
      </c>
    </row>
    <row r="3051" spans="1:11" x14ac:dyDescent="0.2">
      <c r="A3051" s="2" t="s">
        <v>19</v>
      </c>
      <c r="C3051" s="24" t="s">
        <v>1638</v>
      </c>
      <c r="D3051" s="40" t="s">
        <v>898</v>
      </c>
      <c r="E3051" s="25" t="s">
        <v>899</v>
      </c>
      <c r="F3051" s="26"/>
      <c r="G3051" s="26"/>
      <c r="H3051" s="49">
        <v>41049</v>
      </c>
      <c r="I3051" s="50">
        <v>46465</v>
      </c>
      <c r="J3051" s="49" t="s">
        <v>21</v>
      </c>
      <c r="K3051" s="50">
        <f t="shared" si="47"/>
        <v>1.1319398767326854</v>
      </c>
    </row>
    <row r="3052" spans="1:11" x14ac:dyDescent="0.2">
      <c r="A3052" s="2" t="s">
        <v>22</v>
      </c>
      <c r="C3052" s="27"/>
      <c r="D3052" s="41"/>
      <c r="E3052" s="28" t="s">
        <v>934</v>
      </c>
      <c r="F3052" s="29"/>
      <c r="G3052" s="29"/>
      <c r="H3052" s="51">
        <v>41049</v>
      </c>
      <c r="I3052" s="52">
        <v>46465</v>
      </c>
      <c r="J3052" s="51"/>
      <c r="K3052" s="52">
        <f t="shared" si="47"/>
        <v>1.1319398767326854</v>
      </c>
    </row>
    <row r="3053" spans="1:11" x14ac:dyDescent="0.2">
      <c r="A3053" s="2" t="s">
        <v>23</v>
      </c>
      <c r="C3053" s="30"/>
      <c r="D3053" s="42"/>
      <c r="E3053" s="31" t="s">
        <v>901</v>
      </c>
      <c r="F3053" s="32"/>
      <c r="G3053" s="32"/>
      <c r="H3053" s="53">
        <v>41049</v>
      </c>
      <c r="I3053" s="54">
        <v>46465</v>
      </c>
      <c r="J3053" s="53"/>
      <c r="K3053" s="54">
        <f t="shared" si="47"/>
        <v>1.1319398767326854</v>
      </c>
    </row>
    <row r="3054" spans="1:11" hidden="1" x14ac:dyDescent="0.2">
      <c r="A3054" s="2" t="s">
        <v>23</v>
      </c>
      <c r="C3054" s="30"/>
      <c r="D3054" s="42"/>
      <c r="E3054" s="31"/>
      <c r="F3054" s="32" t="s">
        <v>902</v>
      </c>
      <c r="G3054" s="32" t="s">
        <v>903</v>
      </c>
      <c r="H3054" s="53"/>
      <c r="I3054" s="54">
        <v>46465</v>
      </c>
      <c r="J3054" s="53"/>
      <c r="K3054" s="54" t="str">
        <f t="shared" si="47"/>
        <v>***</v>
      </c>
    </row>
    <row r="3055" spans="1:11" x14ac:dyDescent="0.2">
      <c r="A3055" s="2" t="s">
        <v>19</v>
      </c>
      <c r="C3055" s="24" t="s">
        <v>1639</v>
      </c>
      <c r="D3055" s="40" t="s">
        <v>898</v>
      </c>
      <c r="E3055" s="25" t="s">
        <v>899</v>
      </c>
      <c r="F3055" s="26"/>
      <c r="G3055" s="26"/>
      <c r="H3055" s="49">
        <v>20782</v>
      </c>
      <c r="I3055" s="50">
        <v>24794</v>
      </c>
      <c r="J3055" s="49" t="s">
        <v>21</v>
      </c>
      <c r="K3055" s="50">
        <f t="shared" si="47"/>
        <v>1.1930516793378885</v>
      </c>
    </row>
    <row r="3056" spans="1:11" x14ac:dyDescent="0.2">
      <c r="A3056" s="2" t="s">
        <v>22</v>
      </c>
      <c r="C3056" s="27"/>
      <c r="D3056" s="41"/>
      <c r="E3056" s="28" t="s">
        <v>934</v>
      </c>
      <c r="F3056" s="29"/>
      <c r="G3056" s="29"/>
      <c r="H3056" s="51">
        <v>20782</v>
      </c>
      <c r="I3056" s="52">
        <v>24794</v>
      </c>
      <c r="J3056" s="51"/>
      <c r="K3056" s="52">
        <f t="shared" si="47"/>
        <v>1.1930516793378885</v>
      </c>
    </row>
    <row r="3057" spans="1:11" x14ac:dyDescent="0.2">
      <c r="A3057" s="2" t="s">
        <v>23</v>
      </c>
      <c r="C3057" s="30"/>
      <c r="D3057" s="42"/>
      <c r="E3057" s="31" t="s">
        <v>901</v>
      </c>
      <c r="F3057" s="32"/>
      <c r="G3057" s="32"/>
      <c r="H3057" s="53">
        <v>20782</v>
      </c>
      <c r="I3057" s="54">
        <v>24794</v>
      </c>
      <c r="J3057" s="53"/>
      <c r="K3057" s="54">
        <f t="shared" si="47"/>
        <v>1.1930516793378885</v>
      </c>
    </row>
    <row r="3058" spans="1:11" hidden="1" x14ac:dyDescent="0.2">
      <c r="A3058" s="2" t="s">
        <v>23</v>
      </c>
      <c r="C3058" s="30"/>
      <c r="D3058" s="42"/>
      <c r="E3058" s="31"/>
      <c r="F3058" s="32" t="s">
        <v>902</v>
      </c>
      <c r="G3058" s="32" t="s">
        <v>903</v>
      </c>
      <c r="H3058" s="53"/>
      <c r="I3058" s="54">
        <v>24794</v>
      </c>
      <c r="J3058" s="53"/>
      <c r="K3058" s="54" t="str">
        <f t="shared" si="47"/>
        <v>***</v>
      </c>
    </row>
    <row r="3059" spans="1:11" x14ac:dyDescent="0.2">
      <c r="A3059" s="2" t="s">
        <v>19</v>
      </c>
      <c r="C3059" s="24" t="s">
        <v>1640</v>
      </c>
      <c r="D3059" s="40" t="s">
        <v>898</v>
      </c>
      <c r="E3059" s="25" t="s">
        <v>899</v>
      </c>
      <c r="F3059" s="26"/>
      <c r="G3059" s="26"/>
      <c r="H3059" s="49">
        <v>54695</v>
      </c>
      <c r="I3059" s="50">
        <v>62753</v>
      </c>
      <c r="J3059" s="49" t="s">
        <v>21</v>
      </c>
      <c r="K3059" s="50">
        <f t="shared" si="47"/>
        <v>1.1473260809946064</v>
      </c>
    </row>
    <row r="3060" spans="1:11" x14ac:dyDescent="0.2">
      <c r="A3060" s="2" t="s">
        <v>22</v>
      </c>
      <c r="C3060" s="27"/>
      <c r="D3060" s="41"/>
      <c r="E3060" s="28" t="s">
        <v>934</v>
      </c>
      <c r="F3060" s="29"/>
      <c r="G3060" s="29"/>
      <c r="H3060" s="51">
        <v>54695</v>
      </c>
      <c r="I3060" s="52">
        <v>62753</v>
      </c>
      <c r="J3060" s="51"/>
      <c r="K3060" s="52">
        <f t="shared" si="47"/>
        <v>1.1473260809946064</v>
      </c>
    </row>
    <row r="3061" spans="1:11" x14ac:dyDescent="0.2">
      <c r="A3061" s="2" t="s">
        <v>23</v>
      </c>
      <c r="C3061" s="30"/>
      <c r="D3061" s="42"/>
      <c r="E3061" s="31" t="s">
        <v>901</v>
      </c>
      <c r="F3061" s="32"/>
      <c r="G3061" s="32"/>
      <c r="H3061" s="53">
        <v>54695</v>
      </c>
      <c r="I3061" s="54">
        <v>62753</v>
      </c>
      <c r="J3061" s="53"/>
      <c r="K3061" s="54">
        <f t="shared" si="47"/>
        <v>1.1473260809946064</v>
      </c>
    </row>
    <row r="3062" spans="1:11" hidden="1" x14ac:dyDescent="0.2">
      <c r="A3062" s="2" t="s">
        <v>23</v>
      </c>
      <c r="C3062" s="30"/>
      <c r="D3062" s="42"/>
      <c r="E3062" s="31"/>
      <c r="F3062" s="32" t="s">
        <v>902</v>
      </c>
      <c r="G3062" s="32" t="s">
        <v>903</v>
      </c>
      <c r="H3062" s="53"/>
      <c r="I3062" s="54">
        <v>62753</v>
      </c>
      <c r="J3062" s="53"/>
      <c r="K3062" s="54" t="str">
        <f t="shared" si="47"/>
        <v>***</v>
      </c>
    </row>
    <row r="3063" spans="1:11" x14ac:dyDescent="0.2">
      <c r="A3063" s="2" t="s">
        <v>19</v>
      </c>
      <c r="C3063" s="24" t="s">
        <v>1641</v>
      </c>
      <c r="D3063" s="40" t="s">
        <v>898</v>
      </c>
      <c r="E3063" s="25" t="s">
        <v>899</v>
      </c>
      <c r="F3063" s="26"/>
      <c r="G3063" s="26"/>
      <c r="H3063" s="49">
        <v>36743</v>
      </c>
      <c r="I3063" s="50">
        <v>42998</v>
      </c>
      <c r="J3063" s="49" t="s">
        <v>21</v>
      </c>
      <c r="K3063" s="50">
        <f t="shared" si="47"/>
        <v>1.1702365076341072</v>
      </c>
    </row>
    <row r="3064" spans="1:11" x14ac:dyDescent="0.2">
      <c r="A3064" s="2" t="s">
        <v>22</v>
      </c>
      <c r="C3064" s="27"/>
      <c r="D3064" s="41"/>
      <c r="E3064" s="28" t="s">
        <v>934</v>
      </c>
      <c r="F3064" s="29"/>
      <c r="G3064" s="29"/>
      <c r="H3064" s="51">
        <v>36743</v>
      </c>
      <c r="I3064" s="52">
        <v>42998</v>
      </c>
      <c r="J3064" s="51"/>
      <c r="K3064" s="52">
        <f t="shared" si="47"/>
        <v>1.1702365076341072</v>
      </c>
    </row>
    <row r="3065" spans="1:11" x14ac:dyDescent="0.2">
      <c r="A3065" s="2" t="s">
        <v>23</v>
      </c>
      <c r="C3065" s="30"/>
      <c r="D3065" s="42"/>
      <c r="E3065" s="31" t="s">
        <v>901</v>
      </c>
      <c r="F3065" s="32"/>
      <c r="G3065" s="32"/>
      <c r="H3065" s="53">
        <v>36743</v>
      </c>
      <c r="I3065" s="54">
        <v>42998</v>
      </c>
      <c r="J3065" s="53"/>
      <c r="K3065" s="54">
        <f t="shared" si="47"/>
        <v>1.1702365076341072</v>
      </c>
    </row>
    <row r="3066" spans="1:11" hidden="1" x14ac:dyDescent="0.2">
      <c r="A3066" s="2" t="s">
        <v>23</v>
      </c>
      <c r="C3066" s="30"/>
      <c r="D3066" s="42"/>
      <c r="E3066" s="31"/>
      <c r="F3066" s="32" t="s">
        <v>902</v>
      </c>
      <c r="G3066" s="32" t="s">
        <v>903</v>
      </c>
      <c r="H3066" s="53"/>
      <c r="I3066" s="54">
        <v>42998</v>
      </c>
      <c r="J3066" s="53"/>
      <c r="K3066" s="54" t="str">
        <f t="shared" si="47"/>
        <v>***</v>
      </c>
    </row>
    <row r="3067" spans="1:11" x14ac:dyDescent="0.2">
      <c r="A3067" s="2" t="s">
        <v>19</v>
      </c>
      <c r="C3067" s="24" t="s">
        <v>1642</v>
      </c>
      <c r="D3067" s="40" t="s">
        <v>898</v>
      </c>
      <c r="E3067" s="25" t="s">
        <v>899</v>
      </c>
      <c r="F3067" s="26"/>
      <c r="G3067" s="26"/>
      <c r="H3067" s="49">
        <v>20315</v>
      </c>
      <c r="I3067" s="50">
        <v>23136</v>
      </c>
      <c r="J3067" s="49" t="s">
        <v>21</v>
      </c>
      <c r="K3067" s="50">
        <f t="shared" si="47"/>
        <v>1.1388629091804086</v>
      </c>
    </row>
    <row r="3068" spans="1:11" x14ac:dyDescent="0.2">
      <c r="A3068" s="2" t="s">
        <v>22</v>
      </c>
      <c r="C3068" s="27"/>
      <c r="D3068" s="41"/>
      <c r="E3068" s="28" t="s">
        <v>1457</v>
      </c>
      <c r="F3068" s="29"/>
      <c r="G3068" s="29"/>
      <c r="H3068" s="51">
        <v>20315</v>
      </c>
      <c r="I3068" s="52">
        <v>23136</v>
      </c>
      <c r="J3068" s="51"/>
      <c r="K3068" s="52">
        <f t="shared" si="47"/>
        <v>1.1388629091804086</v>
      </c>
    </row>
    <row r="3069" spans="1:11" x14ac:dyDescent="0.2">
      <c r="A3069" s="2" t="s">
        <v>23</v>
      </c>
      <c r="C3069" s="30"/>
      <c r="D3069" s="42"/>
      <c r="E3069" s="31" t="s">
        <v>901</v>
      </c>
      <c r="F3069" s="32"/>
      <c r="G3069" s="32"/>
      <c r="H3069" s="53">
        <v>20315</v>
      </c>
      <c r="I3069" s="54">
        <v>23136</v>
      </c>
      <c r="J3069" s="53"/>
      <c r="K3069" s="54">
        <f t="shared" si="47"/>
        <v>1.1388629091804086</v>
      </c>
    </row>
    <row r="3070" spans="1:11" hidden="1" x14ac:dyDescent="0.2">
      <c r="A3070" s="2" t="s">
        <v>23</v>
      </c>
      <c r="C3070" s="30"/>
      <c r="D3070" s="42"/>
      <c r="E3070" s="31"/>
      <c r="F3070" s="32" t="s">
        <v>902</v>
      </c>
      <c r="G3070" s="32" t="s">
        <v>903</v>
      </c>
      <c r="H3070" s="53"/>
      <c r="I3070" s="54">
        <v>23136</v>
      </c>
      <c r="J3070" s="53"/>
      <c r="K3070" s="54" t="str">
        <f t="shared" si="47"/>
        <v>***</v>
      </c>
    </row>
    <row r="3071" spans="1:11" x14ac:dyDescent="0.2">
      <c r="A3071" s="2" t="s">
        <v>19</v>
      </c>
      <c r="C3071" s="24" t="s">
        <v>1643</v>
      </c>
      <c r="D3071" s="40" t="s">
        <v>898</v>
      </c>
      <c r="E3071" s="25" t="s">
        <v>899</v>
      </c>
      <c r="F3071" s="26"/>
      <c r="G3071" s="26"/>
      <c r="H3071" s="49">
        <v>27798</v>
      </c>
      <c r="I3071" s="50">
        <v>29552</v>
      </c>
      <c r="J3071" s="49" t="s">
        <v>21</v>
      </c>
      <c r="K3071" s="50">
        <f t="shared" si="47"/>
        <v>1.0630980646089647</v>
      </c>
    </row>
    <row r="3072" spans="1:11" x14ac:dyDescent="0.2">
      <c r="A3072" s="2" t="s">
        <v>22</v>
      </c>
      <c r="C3072" s="27"/>
      <c r="D3072" s="41"/>
      <c r="E3072" s="28" t="s">
        <v>934</v>
      </c>
      <c r="F3072" s="29"/>
      <c r="G3072" s="29"/>
      <c r="H3072" s="51">
        <v>27798</v>
      </c>
      <c r="I3072" s="52">
        <v>29552</v>
      </c>
      <c r="J3072" s="51"/>
      <c r="K3072" s="52">
        <f t="shared" si="47"/>
        <v>1.0630980646089647</v>
      </c>
    </row>
    <row r="3073" spans="1:11" x14ac:dyDescent="0.2">
      <c r="A3073" s="2" t="s">
        <v>23</v>
      </c>
      <c r="C3073" s="30"/>
      <c r="D3073" s="42"/>
      <c r="E3073" s="31" t="s">
        <v>901</v>
      </c>
      <c r="F3073" s="32"/>
      <c r="G3073" s="32"/>
      <c r="H3073" s="53">
        <v>27798</v>
      </c>
      <c r="I3073" s="54">
        <v>29552</v>
      </c>
      <c r="J3073" s="53"/>
      <c r="K3073" s="54">
        <f t="shared" si="47"/>
        <v>1.0630980646089647</v>
      </c>
    </row>
    <row r="3074" spans="1:11" hidden="1" x14ac:dyDescent="0.2">
      <c r="A3074" s="2" t="s">
        <v>23</v>
      </c>
      <c r="C3074" s="30"/>
      <c r="D3074" s="42"/>
      <c r="E3074" s="31"/>
      <c r="F3074" s="32" t="s">
        <v>902</v>
      </c>
      <c r="G3074" s="32" t="s">
        <v>903</v>
      </c>
      <c r="H3074" s="53"/>
      <c r="I3074" s="54">
        <v>29552</v>
      </c>
      <c r="J3074" s="53"/>
      <c r="K3074" s="54" t="str">
        <f t="shared" si="47"/>
        <v>***</v>
      </c>
    </row>
    <row r="3075" spans="1:11" x14ac:dyDescent="0.2">
      <c r="A3075" s="2" t="s">
        <v>19</v>
      </c>
      <c r="C3075" s="24" t="s">
        <v>1644</v>
      </c>
      <c r="D3075" s="40" t="s">
        <v>898</v>
      </c>
      <c r="E3075" s="25" t="s">
        <v>899</v>
      </c>
      <c r="F3075" s="26"/>
      <c r="G3075" s="26"/>
      <c r="H3075" s="49">
        <v>56112</v>
      </c>
      <c r="I3075" s="50">
        <v>66240</v>
      </c>
      <c r="J3075" s="49" t="s">
        <v>21</v>
      </c>
      <c r="K3075" s="50">
        <f t="shared" si="47"/>
        <v>1.1804961505560307</v>
      </c>
    </row>
    <row r="3076" spans="1:11" x14ac:dyDescent="0.2">
      <c r="A3076" s="2" t="s">
        <v>22</v>
      </c>
      <c r="C3076" s="27"/>
      <c r="D3076" s="41"/>
      <c r="E3076" s="28" t="s">
        <v>934</v>
      </c>
      <c r="F3076" s="29"/>
      <c r="G3076" s="29"/>
      <c r="H3076" s="51">
        <v>56112</v>
      </c>
      <c r="I3076" s="52">
        <v>66240</v>
      </c>
      <c r="J3076" s="51"/>
      <c r="K3076" s="52">
        <f t="shared" si="47"/>
        <v>1.1804961505560307</v>
      </c>
    </row>
    <row r="3077" spans="1:11" x14ac:dyDescent="0.2">
      <c r="A3077" s="2" t="s">
        <v>23</v>
      </c>
      <c r="C3077" s="30"/>
      <c r="D3077" s="42"/>
      <c r="E3077" s="31" t="s">
        <v>901</v>
      </c>
      <c r="F3077" s="32"/>
      <c r="G3077" s="32"/>
      <c r="H3077" s="53">
        <v>56112</v>
      </c>
      <c r="I3077" s="54">
        <v>66240</v>
      </c>
      <c r="J3077" s="53"/>
      <c r="K3077" s="54">
        <f t="shared" si="47"/>
        <v>1.1804961505560307</v>
      </c>
    </row>
    <row r="3078" spans="1:11" hidden="1" x14ac:dyDescent="0.2">
      <c r="A3078" s="2" t="s">
        <v>23</v>
      </c>
      <c r="C3078" s="30"/>
      <c r="D3078" s="42"/>
      <c r="E3078" s="31"/>
      <c r="F3078" s="32" t="s">
        <v>902</v>
      </c>
      <c r="G3078" s="32" t="s">
        <v>903</v>
      </c>
      <c r="H3078" s="53"/>
      <c r="I3078" s="54">
        <v>66240</v>
      </c>
      <c r="J3078" s="53"/>
      <c r="K3078" s="54" t="str">
        <f t="shared" si="47"/>
        <v>***</v>
      </c>
    </row>
    <row r="3079" spans="1:11" x14ac:dyDescent="0.2">
      <c r="A3079" s="2" t="s">
        <v>19</v>
      </c>
      <c r="C3079" s="24" t="s">
        <v>1645</v>
      </c>
      <c r="D3079" s="40" t="s">
        <v>898</v>
      </c>
      <c r="E3079" s="25" t="s">
        <v>899</v>
      </c>
      <c r="F3079" s="26"/>
      <c r="G3079" s="26"/>
      <c r="H3079" s="49">
        <v>35830</v>
      </c>
      <c r="I3079" s="50">
        <v>41185</v>
      </c>
      <c r="J3079" s="49" t="s">
        <v>21</v>
      </c>
      <c r="K3079" s="50">
        <f t="shared" si="47"/>
        <v>1.1494557633268212</v>
      </c>
    </row>
    <row r="3080" spans="1:11" x14ac:dyDescent="0.2">
      <c r="A3080" s="2" t="s">
        <v>22</v>
      </c>
      <c r="C3080" s="27"/>
      <c r="D3080" s="41"/>
      <c r="E3080" s="28" t="s">
        <v>934</v>
      </c>
      <c r="F3080" s="29"/>
      <c r="G3080" s="29"/>
      <c r="H3080" s="51">
        <v>35830</v>
      </c>
      <c r="I3080" s="52">
        <v>41185</v>
      </c>
      <c r="J3080" s="51"/>
      <c r="K3080" s="52">
        <f t="shared" si="47"/>
        <v>1.1494557633268212</v>
      </c>
    </row>
    <row r="3081" spans="1:11" x14ac:dyDescent="0.2">
      <c r="A3081" s="2" t="s">
        <v>23</v>
      </c>
      <c r="C3081" s="30"/>
      <c r="D3081" s="42"/>
      <c r="E3081" s="31" t="s">
        <v>901</v>
      </c>
      <c r="F3081" s="32"/>
      <c r="G3081" s="32"/>
      <c r="H3081" s="53">
        <v>35830</v>
      </c>
      <c r="I3081" s="54">
        <v>41185</v>
      </c>
      <c r="J3081" s="53"/>
      <c r="K3081" s="54">
        <f t="shared" si="47"/>
        <v>1.1494557633268212</v>
      </c>
    </row>
    <row r="3082" spans="1:11" hidden="1" x14ac:dyDescent="0.2">
      <c r="A3082" s="2" t="s">
        <v>23</v>
      </c>
      <c r="C3082" s="30"/>
      <c r="D3082" s="42"/>
      <c r="E3082" s="31"/>
      <c r="F3082" s="32" t="s">
        <v>902</v>
      </c>
      <c r="G3082" s="32" t="s">
        <v>903</v>
      </c>
      <c r="H3082" s="53"/>
      <c r="I3082" s="54">
        <v>41185</v>
      </c>
      <c r="J3082" s="53"/>
      <c r="K3082" s="54" t="str">
        <f t="shared" si="47"/>
        <v>***</v>
      </c>
    </row>
    <row r="3083" spans="1:11" x14ac:dyDescent="0.2">
      <c r="A3083" s="2" t="s">
        <v>19</v>
      </c>
      <c r="C3083" s="24" t="s">
        <v>1646</v>
      </c>
      <c r="D3083" s="40" t="s">
        <v>898</v>
      </c>
      <c r="E3083" s="25" t="s">
        <v>899</v>
      </c>
      <c r="F3083" s="26"/>
      <c r="G3083" s="26"/>
      <c r="H3083" s="49">
        <v>26946</v>
      </c>
      <c r="I3083" s="50">
        <v>33174</v>
      </c>
      <c r="J3083" s="49" t="s">
        <v>21</v>
      </c>
      <c r="K3083" s="50">
        <f t="shared" si="47"/>
        <v>1.231128924515698</v>
      </c>
    </row>
    <row r="3084" spans="1:11" x14ac:dyDescent="0.2">
      <c r="A3084" s="2" t="s">
        <v>22</v>
      </c>
      <c r="C3084" s="27"/>
      <c r="D3084" s="41"/>
      <c r="E3084" s="28" t="s">
        <v>934</v>
      </c>
      <c r="F3084" s="29"/>
      <c r="G3084" s="29"/>
      <c r="H3084" s="51">
        <v>26946</v>
      </c>
      <c r="I3084" s="52">
        <v>33174</v>
      </c>
      <c r="J3084" s="51"/>
      <c r="K3084" s="52">
        <f t="shared" si="47"/>
        <v>1.231128924515698</v>
      </c>
    </row>
    <row r="3085" spans="1:11" x14ac:dyDescent="0.2">
      <c r="A3085" s="2" t="s">
        <v>23</v>
      </c>
      <c r="C3085" s="30"/>
      <c r="D3085" s="42"/>
      <c r="E3085" s="31" t="s">
        <v>901</v>
      </c>
      <c r="F3085" s="32"/>
      <c r="G3085" s="32"/>
      <c r="H3085" s="53">
        <v>26946</v>
      </c>
      <c r="I3085" s="54">
        <v>33174</v>
      </c>
      <c r="J3085" s="53"/>
      <c r="K3085" s="54">
        <f t="shared" si="47"/>
        <v>1.231128924515698</v>
      </c>
    </row>
    <row r="3086" spans="1:11" hidden="1" x14ac:dyDescent="0.2">
      <c r="A3086" s="2" t="s">
        <v>23</v>
      </c>
      <c r="C3086" s="30"/>
      <c r="D3086" s="42"/>
      <c r="E3086" s="31"/>
      <c r="F3086" s="32" t="s">
        <v>902</v>
      </c>
      <c r="G3086" s="32" t="s">
        <v>903</v>
      </c>
      <c r="H3086" s="53"/>
      <c r="I3086" s="54">
        <v>33174</v>
      </c>
      <c r="J3086" s="53"/>
      <c r="K3086" s="54" t="str">
        <f t="shared" ref="K3086:K3149" si="48">IF(H3086=0,"***",I3086/H3086)</f>
        <v>***</v>
      </c>
    </row>
    <row r="3087" spans="1:11" x14ac:dyDescent="0.2">
      <c r="A3087" s="2" t="s">
        <v>19</v>
      </c>
      <c r="C3087" s="24" t="s">
        <v>1647</v>
      </c>
      <c r="D3087" s="40" t="s">
        <v>898</v>
      </c>
      <c r="E3087" s="25" t="s">
        <v>899</v>
      </c>
      <c r="F3087" s="26"/>
      <c r="G3087" s="26"/>
      <c r="H3087" s="49">
        <v>39197</v>
      </c>
      <c r="I3087" s="50">
        <v>46978</v>
      </c>
      <c r="J3087" s="49" t="s">
        <v>21</v>
      </c>
      <c r="K3087" s="50">
        <f t="shared" si="48"/>
        <v>1.1985100900579126</v>
      </c>
    </row>
    <row r="3088" spans="1:11" x14ac:dyDescent="0.2">
      <c r="A3088" s="2" t="s">
        <v>22</v>
      </c>
      <c r="C3088" s="27"/>
      <c r="D3088" s="41"/>
      <c r="E3088" s="28" t="s">
        <v>934</v>
      </c>
      <c r="F3088" s="29"/>
      <c r="G3088" s="29"/>
      <c r="H3088" s="51">
        <v>39197</v>
      </c>
      <c r="I3088" s="52">
        <v>46978</v>
      </c>
      <c r="J3088" s="51"/>
      <c r="K3088" s="52">
        <f t="shared" si="48"/>
        <v>1.1985100900579126</v>
      </c>
    </row>
    <row r="3089" spans="1:11" x14ac:dyDescent="0.2">
      <c r="A3089" s="2" t="s">
        <v>23</v>
      </c>
      <c r="C3089" s="30"/>
      <c r="D3089" s="42"/>
      <c r="E3089" s="31" t="s">
        <v>901</v>
      </c>
      <c r="F3089" s="32"/>
      <c r="G3089" s="32"/>
      <c r="H3089" s="53">
        <v>39197</v>
      </c>
      <c r="I3089" s="54">
        <v>46978</v>
      </c>
      <c r="J3089" s="53"/>
      <c r="K3089" s="54">
        <f t="shared" si="48"/>
        <v>1.1985100900579126</v>
      </c>
    </row>
    <row r="3090" spans="1:11" hidden="1" x14ac:dyDescent="0.2">
      <c r="A3090" s="2" t="s">
        <v>23</v>
      </c>
      <c r="C3090" s="30"/>
      <c r="D3090" s="42"/>
      <c r="E3090" s="31"/>
      <c r="F3090" s="32" t="s">
        <v>902</v>
      </c>
      <c r="G3090" s="32" t="s">
        <v>903</v>
      </c>
      <c r="H3090" s="53"/>
      <c r="I3090" s="54">
        <v>46978</v>
      </c>
      <c r="J3090" s="53"/>
      <c r="K3090" s="54" t="str">
        <f t="shared" si="48"/>
        <v>***</v>
      </c>
    </row>
    <row r="3091" spans="1:11" x14ac:dyDescent="0.2">
      <c r="A3091" s="2" t="s">
        <v>19</v>
      </c>
      <c r="C3091" s="24" t="s">
        <v>1648</v>
      </c>
      <c r="D3091" s="40" t="s">
        <v>898</v>
      </c>
      <c r="E3091" s="25" t="s">
        <v>899</v>
      </c>
      <c r="F3091" s="26"/>
      <c r="G3091" s="26"/>
      <c r="H3091" s="49">
        <v>29697</v>
      </c>
      <c r="I3091" s="50">
        <v>33896</v>
      </c>
      <c r="J3091" s="49" t="s">
        <v>21</v>
      </c>
      <c r="K3091" s="50">
        <f t="shared" si="48"/>
        <v>1.1413947536788227</v>
      </c>
    </row>
    <row r="3092" spans="1:11" x14ac:dyDescent="0.2">
      <c r="A3092" s="2" t="s">
        <v>22</v>
      </c>
      <c r="C3092" s="27"/>
      <c r="D3092" s="41"/>
      <c r="E3092" s="28" t="s">
        <v>934</v>
      </c>
      <c r="F3092" s="29"/>
      <c r="G3092" s="29"/>
      <c r="H3092" s="51">
        <v>29697</v>
      </c>
      <c r="I3092" s="52">
        <v>33896</v>
      </c>
      <c r="J3092" s="51"/>
      <c r="K3092" s="52">
        <f t="shared" si="48"/>
        <v>1.1413947536788227</v>
      </c>
    </row>
    <row r="3093" spans="1:11" x14ac:dyDescent="0.2">
      <c r="A3093" s="2" t="s">
        <v>23</v>
      </c>
      <c r="C3093" s="30"/>
      <c r="D3093" s="42"/>
      <c r="E3093" s="31" t="s">
        <v>901</v>
      </c>
      <c r="F3093" s="32"/>
      <c r="G3093" s="32"/>
      <c r="H3093" s="53">
        <v>29697</v>
      </c>
      <c r="I3093" s="54">
        <v>33896</v>
      </c>
      <c r="J3093" s="53"/>
      <c r="K3093" s="54">
        <f t="shared" si="48"/>
        <v>1.1413947536788227</v>
      </c>
    </row>
    <row r="3094" spans="1:11" hidden="1" x14ac:dyDescent="0.2">
      <c r="A3094" s="2" t="s">
        <v>23</v>
      </c>
      <c r="C3094" s="30"/>
      <c r="D3094" s="42"/>
      <c r="E3094" s="31"/>
      <c r="F3094" s="32" t="s">
        <v>902</v>
      </c>
      <c r="G3094" s="32" t="s">
        <v>903</v>
      </c>
      <c r="H3094" s="53"/>
      <c r="I3094" s="54">
        <v>33896</v>
      </c>
      <c r="J3094" s="53"/>
      <c r="K3094" s="54" t="str">
        <f t="shared" si="48"/>
        <v>***</v>
      </c>
    </row>
    <row r="3095" spans="1:11" x14ac:dyDescent="0.2">
      <c r="A3095" s="2" t="s">
        <v>19</v>
      </c>
      <c r="C3095" s="24" t="s">
        <v>1649</v>
      </c>
      <c r="D3095" s="40" t="s">
        <v>898</v>
      </c>
      <c r="E3095" s="25" t="s">
        <v>899</v>
      </c>
      <c r="F3095" s="26"/>
      <c r="G3095" s="26"/>
      <c r="H3095" s="49">
        <v>25607</v>
      </c>
      <c r="I3095" s="50">
        <v>30198</v>
      </c>
      <c r="J3095" s="49" t="s">
        <v>21</v>
      </c>
      <c r="K3095" s="50">
        <f t="shared" si="48"/>
        <v>1.1792869137345257</v>
      </c>
    </row>
    <row r="3096" spans="1:11" x14ac:dyDescent="0.2">
      <c r="A3096" s="2" t="s">
        <v>22</v>
      </c>
      <c r="C3096" s="27"/>
      <c r="D3096" s="41"/>
      <c r="E3096" s="28" t="s">
        <v>934</v>
      </c>
      <c r="F3096" s="29"/>
      <c r="G3096" s="29"/>
      <c r="H3096" s="51">
        <v>25607</v>
      </c>
      <c r="I3096" s="52">
        <v>30198</v>
      </c>
      <c r="J3096" s="51"/>
      <c r="K3096" s="52">
        <f t="shared" si="48"/>
        <v>1.1792869137345257</v>
      </c>
    </row>
    <row r="3097" spans="1:11" x14ac:dyDescent="0.2">
      <c r="A3097" s="2" t="s">
        <v>23</v>
      </c>
      <c r="C3097" s="30"/>
      <c r="D3097" s="42"/>
      <c r="E3097" s="31" t="s">
        <v>901</v>
      </c>
      <c r="F3097" s="32"/>
      <c r="G3097" s="32"/>
      <c r="H3097" s="53">
        <v>25607</v>
      </c>
      <c r="I3097" s="54">
        <v>30198</v>
      </c>
      <c r="J3097" s="53"/>
      <c r="K3097" s="54">
        <f t="shared" si="48"/>
        <v>1.1792869137345257</v>
      </c>
    </row>
    <row r="3098" spans="1:11" hidden="1" x14ac:dyDescent="0.2">
      <c r="A3098" s="2" t="s">
        <v>23</v>
      </c>
      <c r="C3098" s="30"/>
      <c r="D3098" s="42"/>
      <c r="E3098" s="31"/>
      <c r="F3098" s="32" t="s">
        <v>902</v>
      </c>
      <c r="G3098" s="32" t="s">
        <v>903</v>
      </c>
      <c r="H3098" s="53"/>
      <c r="I3098" s="54">
        <v>30198</v>
      </c>
      <c r="J3098" s="53"/>
      <c r="K3098" s="54" t="str">
        <f t="shared" si="48"/>
        <v>***</v>
      </c>
    </row>
    <row r="3099" spans="1:11" x14ac:dyDescent="0.2">
      <c r="A3099" s="2" t="s">
        <v>19</v>
      </c>
      <c r="C3099" s="24" t="s">
        <v>1650</v>
      </c>
      <c r="D3099" s="40" t="s">
        <v>898</v>
      </c>
      <c r="E3099" s="25" t="s">
        <v>899</v>
      </c>
      <c r="F3099" s="26"/>
      <c r="G3099" s="26"/>
      <c r="H3099" s="49">
        <v>26177</v>
      </c>
      <c r="I3099" s="50">
        <v>32336</v>
      </c>
      <c r="J3099" s="49" t="s">
        <v>21</v>
      </c>
      <c r="K3099" s="50">
        <f t="shared" si="48"/>
        <v>1.2352828819192421</v>
      </c>
    </row>
    <row r="3100" spans="1:11" x14ac:dyDescent="0.2">
      <c r="A3100" s="2" t="s">
        <v>22</v>
      </c>
      <c r="C3100" s="27"/>
      <c r="D3100" s="41"/>
      <c r="E3100" s="28" t="s">
        <v>934</v>
      </c>
      <c r="F3100" s="29"/>
      <c r="G3100" s="29"/>
      <c r="H3100" s="51">
        <v>26177</v>
      </c>
      <c r="I3100" s="52">
        <v>32336</v>
      </c>
      <c r="J3100" s="51"/>
      <c r="K3100" s="52">
        <f t="shared" si="48"/>
        <v>1.2352828819192421</v>
      </c>
    </row>
    <row r="3101" spans="1:11" x14ac:dyDescent="0.2">
      <c r="A3101" s="2" t="s">
        <v>23</v>
      </c>
      <c r="C3101" s="30"/>
      <c r="D3101" s="42"/>
      <c r="E3101" s="31" t="s">
        <v>901</v>
      </c>
      <c r="F3101" s="32"/>
      <c r="G3101" s="32"/>
      <c r="H3101" s="53">
        <v>26177</v>
      </c>
      <c r="I3101" s="54">
        <v>32336</v>
      </c>
      <c r="J3101" s="53"/>
      <c r="K3101" s="54">
        <f t="shared" si="48"/>
        <v>1.2352828819192421</v>
      </c>
    </row>
    <row r="3102" spans="1:11" hidden="1" x14ac:dyDescent="0.2">
      <c r="A3102" s="2" t="s">
        <v>23</v>
      </c>
      <c r="C3102" s="30"/>
      <c r="D3102" s="42"/>
      <c r="E3102" s="31"/>
      <c r="F3102" s="32" t="s">
        <v>902</v>
      </c>
      <c r="G3102" s="32" t="s">
        <v>903</v>
      </c>
      <c r="H3102" s="53"/>
      <c r="I3102" s="54">
        <v>32336</v>
      </c>
      <c r="J3102" s="53"/>
      <c r="K3102" s="54" t="str">
        <f t="shared" si="48"/>
        <v>***</v>
      </c>
    </row>
    <row r="3103" spans="1:11" x14ac:dyDescent="0.2">
      <c r="A3103" s="2" t="s">
        <v>19</v>
      </c>
      <c r="C3103" s="24" t="s">
        <v>1651</v>
      </c>
      <c r="D3103" s="40" t="s">
        <v>905</v>
      </c>
      <c r="E3103" s="25" t="s">
        <v>906</v>
      </c>
      <c r="F3103" s="26"/>
      <c r="G3103" s="26"/>
      <c r="H3103" s="49">
        <v>16928</v>
      </c>
      <c r="I3103" s="50">
        <v>19140</v>
      </c>
      <c r="J3103" s="49" t="s">
        <v>21</v>
      </c>
      <c r="K3103" s="50">
        <f t="shared" si="48"/>
        <v>1.130671077504726</v>
      </c>
    </row>
    <row r="3104" spans="1:11" x14ac:dyDescent="0.2">
      <c r="A3104" s="2" t="s">
        <v>22</v>
      </c>
      <c r="C3104" s="27"/>
      <c r="D3104" s="41"/>
      <c r="E3104" s="28" t="s">
        <v>984</v>
      </c>
      <c r="F3104" s="29"/>
      <c r="G3104" s="29"/>
      <c r="H3104" s="51">
        <v>16928</v>
      </c>
      <c r="I3104" s="52">
        <v>19140</v>
      </c>
      <c r="J3104" s="51"/>
      <c r="K3104" s="52">
        <f t="shared" si="48"/>
        <v>1.130671077504726</v>
      </c>
    </row>
    <row r="3105" spans="1:11" x14ac:dyDescent="0.2">
      <c r="A3105" s="2" t="s">
        <v>23</v>
      </c>
      <c r="C3105" s="30"/>
      <c r="D3105" s="42"/>
      <c r="E3105" s="31" t="s">
        <v>29</v>
      </c>
      <c r="F3105" s="32"/>
      <c r="G3105" s="32"/>
      <c r="H3105" s="53">
        <v>1802</v>
      </c>
      <c r="I3105" s="54">
        <v>1802</v>
      </c>
      <c r="J3105" s="53"/>
      <c r="K3105" s="54">
        <f t="shared" si="48"/>
        <v>1</v>
      </c>
    </row>
    <row r="3106" spans="1:11" hidden="1" x14ac:dyDescent="0.2">
      <c r="A3106" s="2" t="s">
        <v>23</v>
      </c>
      <c r="C3106" s="30"/>
      <c r="D3106" s="42"/>
      <c r="E3106" s="31"/>
      <c r="F3106" s="32" t="s">
        <v>30</v>
      </c>
      <c r="G3106" s="32" t="s">
        <v>543</v>
      </c>
      <c r="H3106" s="53"/>
      <c r="I3106" s="54">
        <v>1802</v>
      </c>
      <c r="J3106" s="53"/>
      <c r="K3106" s="54" t="str">
        <f t="shared" si="48"/>
        <v>***</v>
      </c>
    </row>
    <row r="3107" spans="1:11" x14ac:dyDescent="0.2">
      <c r="A3107" s="2" t="s">
        <v>23</v>
      </c>
      <c r="C3107" s="30"/>
      <c r="D3107" s="42"/>
      <c r="E3107" s="31" t="s">
        <v>901</v>
      </c>
      <c r="F3107" s="32"/>
      <c r="G3107" s="32"/>
      <c r="H3107" s="53">
        <v>15126</v>
      </c>
      <c r="I3107" s="54">
        <v>17338</v>
      </c>
      <c r="J3107" s="53"/>
      <c r="K3107" s="54">
        <f t="shared" si="48"/>
        <v>1.146238265238662</v>
      </c>
    </row>
    <row r="3108" spans="1:11" hidden="1" x14ac:dyDescent="0.2">
      <c r="A3108" s="2" t="s">
        <v>23</v>
      </c>
      <c r="C3108" s="30"/>
      <c r="D3108" s="42"/>
      <c r="E3108" s="31"/>
      <c r="F3108" s="32" t="s">
        <v>902</v>
      </c>
      <c r="G3108" s="32" t="s">
        <v>543</v>
      </c>
      <c r="H3108" s="53"/>
      <c r="I3108" s="54">
        <v>17338</v>
      </c>
      <c r="J3108" s="53"/>
      <c r="K3108" s="54" t="str">
        <f t="shared" si="48"/>
        <v>***</v>
      </c>
    </row>
    <row r="3109" spans="1:11" x14ac:dyDescent="0.2">
      <c r="A3109" s="2" t="s">
        <v>19</v>
      </c>
      <c r="C3109" s="24" t="s">
        <v>1652</v>
      </c>
      <c r="D3109" s="40" t="s">
        <v>898</v>
      </c>
      <c r="E3109" s="25" t="s">
        <v>899</v>
      </c>
      <c r="F3109" s="26"/>
      <c r="G3109" s="26"/>
      <c r="H3109" s="49">
        <v>45860</v>
      </c>
      <c r="I3109" s="50">
        <v>52363</v>
      </c>
      <c r="J3109" s="49" t="s">
        <v>21</v>
      </c>
      <c r="K3109" s="50">
        <f t="shared" si="48"/>
        <v>1.1418011338857392</v>
      </c>
    </row>
    <row r="3110" spans="1:11" x14ac:dyDescent="0.2">
      <c r="A3110" s="2" t="s">
        <v>22</v>
      </c>
      <c r="C3110" s="27"/>
      <c r="D3110" s="41"/>
      <c r="E3110" s="28" t="s">
        <v>934</v>
      </c>
      <c r="F3110" s="29"/>
      <c r="G3110" s="29"/>
      <c r="H3110" s="51">
        <v>45860</v>
      </c>
      <c r="I3110" s="52">
        <v>52363</v>
      </c>
      <c r="J3110" s="51"/>
      <c r="K3110" s="52">
        <f t="shared" si="48"/>
        <v>1.1418011338857392</v>
      </c>
    </row>
    <row r="3111" spans="1:11" x14ac:dyDescent="0.2">
      <c r="A3111" s="2" t="s">
        <v>23</v>
      </c>
      <c r="C3111" s="30"/>
      <c r="D3111" s="42"/>
      <c r="E3111" s="31" t="s">
        <v>901</v>
      </c>
      <c r="F3111" s="32"/>
      <c r="G3111" s="32"/>
      <c r="H3111" s="53">
        <v>45860</v>
      </c>
      <c r="I3111" s="54">
        <v>52363</v>
      </c>
      <c r="J3111" s="53"/>
      <c r="K3111" s="54">
        <f t="shared" si="48"/>
        <v>1.1418011338857392</v>
      </c>
    </row>
    <row r="3112" spans="1:11" hidden="1" x14ac:dyDescent="0.2">
      <c r="A3112" s="2" t="s">
        <v>23</v>
      </c>
      <c r="C3112" s="30"/>
      <c r="D3112" s="42"/>
      <c r="E3112" s="31"/>
      <c r="F3112" s="32" t="s">
        <v>902</v>
      </c>
      <c r="G3112" s="32" t="s">
        <v>903</v>
      </c>
      <c r="H3112" s="53"/>
      <c r="I3112" s="54">
        <v>52363</v>
      </c>
      <c r="J3112" s="53"/>
      <c r="K3112" s="54" t="str">
        <f t="shared" si="48"/>
        <v>***</v>
      </c>
    </row>
    <row r="3113" spans="1:11" x14ac:dyDescent="0.2">
      <c r="A3113" s="2" t="s">
        <v>19</v>
      </c>
      <c r="C3113" s="24" t="s">
        <v>1653</v>
      </c>
      <c r="D3113" s="40" t="s">
        <v>898</v>
      </c>
      <c r="E3113" s="25" t="s">
        <v>899</v>
      </c>
      <c r="F3113" s="26"/>
      <c r="G3113" s="26"/>
      <c r="H3113" s="49">
        <v>35636</v>
      </c>
      <c r="I3113" s="50">
        <v>40975</v>
      </c>
      <c r="J3113" s="49" t="s">
        <v>21</v>
      </c>
      <c r="K3113" s="50">
        <f t="shared" si="48"/>
        <v>1.1498204063306769</v>
      </c>
    </row>
    <row r="3114" spans="1:11" x14ac:dyDescent="0.2">
      <c r="A3114" s="2" t="s">
        <v>22</v>
      </c>
      <c r="C3114" s="27"/>
      <c r="D3114" s="41"/>
      <c r="E3114" s="28" t="s">
        <v>934</v>
      </c>
      <c r="F3114" s="29"/>
      <c r="G3114" s="29"/>
      <c r="H3114" s="51">
        <v>35636</v>
      </c>
      <c r="I3114" s="52">
        <v>40975</v>
      </c>
      <c r="J3114" s="51"/>
      <c r="K3114" s="52">
        <f t="shared" si="48"/>
        <v>1.1498204063306769</v>
      </c>
    </row>
    <row r="3115" spans="1:11" x14ac:dyDescent="0.2">
      <c r="A3115" s="2" t="s">
        <v>23</v>
      </c>
      <c r="C3115" s="30"/>
      <c r="D3115" s="42"/>
      <c r="E3115" s="31" t="s">
        <v>901</v>
      </c>
      <c r="F3115" s="32"/>
      <c r="G3115" s="32"/>
      <c r="H3115" s="53">
        <v>35636</v>
      </c>
      <c r="I3115" s="54">
        <v>40975</v>
      </c>
      <c r="J3115" s="53"/>
      <c r="K3115" s="54">
        <f t="shared" si="48"/>
        <v>1.1498204063306769</v>
      </c>
    </row>
    <row r="3116" spans="1:11" hidden="1" x14ac:dyDescent="0.2">
      <c r="A3116" s="2" t="s">
        <v>23</v>
      </c>
      <c r="C3116" s="30"/>
      <c r="D3116" s="42"/>
      <c r="E3116" s="31"/>
      <c r="F3116" s="32" t="s">
        <v>902</v>
      </c>
      <c r="G3116" s="32" t="s">
        <v>903</v>
      </c>
      <c r="H3116" s="53"/>
      <c r="I3116" s="54">
        <v>40975</v>
      </c>
      <c r="J3116" s="53"/>
      <c r="K3116" s="54" t="str">
        <f t="shared" si="48"/>
        <v>***</v>
      </c>
    </row>
    <row r="3117" spans="1:11" x14ac:dyDescent="0.2">
      <c r="A3117" s="2" t="s">
        <v>19</v>
      </c>
      <c r="C3117" s="24" t="s">
        <v>1654</v>
      </c>
      <c r="D3117" s="40" t="s">
        <v>898</v>
      </c>
      <c r="E3117" s="25" t="s">
        <v>899</v>
      </c>
      <c r="F3117" s="26"/>
      <c r="G3117" s="26"/>
      <c r="H3117" s="49">
        <v>38604</v>
      </c>
      <c r="I3117" s="50">
        <v>42559</v>
      </c>
      <c r="J3117" s="49" t="s">
        <v>21</v>
      </c>
      <c r="K3117" s="50">
        <f t="shared" si="48"/>
        <v>1.1024505232618382</v>
      </c>
    </row>
    <row r="3118" spans="1:11" x14ac:dyDescent="0.2">
      <c r="A3118" s="2" t="s">
        <v>22</v>
      </c>
      <c r="C3118" s="27"/>
      <c r="D3118" s="41"/>
      <c r="E3118" s="28" t="s">
        <v>934</v>
      </c>
      <c r="F3118" s="29"/>
      <c r="G3118" s="29"/>
      <c r="H3118" s="51">
        <v>38604</v>
      </c>
      <c r="I3118" s="52">
        <v>42559</v>
      </c>
      <c r="J3118" s="51"/>
      <c r="K3118" s="52">
        <f t="shared" si="48"/>
        <v>1.1024505232618382</v>
      </c>
    </row>
    <row r="3119" spans="1:11" x14ac:dyDescent="0.2">
      <c r="A3119" s="2" t="s">
        <v>23</v>
      </c>
      <c r="C3119" s="30"/>
      <c r="D3119" s="42"/>
      <c r="E3119" s="31" t="s">
        <v>901</v>
      </c>
      <c r="F3119" s="32"/>
      <c r="G3119" s="32"/>
      <c r="H3119" s="53">
        <v>38604</v>
      </c>
      <c r="I3119" s="54">
        <v>42559</v>
      </c>
      <c r="J3119" s="53"/>
      <c r="K3119" s="54">
        <f t="shared" si="48"/>
        <v>1.1024505232618382</v>
      </c>
    </row>
    <row r="3120" spans="1:11" hidden="1" x14ac:dyDescent="0.2">
      <c r="A3120" s="2" t="s">
        <v>23</v>
      </c>
      <c r="C3120" s="30"/>
      <c r="D3120" s="42"/>
      <c r="E3120" s="31"/>
      <c r="F3120" s="32" t="s">
        <v>902</v>
      </c>
      <c r="G3120" s="32" t="s">
        <v>903</v>
      </c>
      <c r="H3120" s="53"/>
      <c r="I3120" s="54">
        <v>42559</v>
      </c>
      <c r="J3120" s="53"/>
      <c r="K3120" s="54" t="str">
        <f t="shared" si="48"/>
        <v>***</v>
      </c>
    </row>
    <row r="3121" spans="1:11" x14ac:dyDescent="0.2">
      <c r="A3121" s="2" t="s">
        <v>19</v>
      </c>
      <c r="C3121" s="24" t="s">
        <v>1655</v>
      </c>
      <c r="D3121" s="40" t="s">
        <v>905</v>
      </c>
      <c r="E3121" s="25" t="s">
        <v>906</v>
      </c>
      <c r="F3121" s="26"/>
      <c r="G3121" s="26"/>
      <c r="H3121" s="49">
        <v>12316</v>
      </c>
      <c r="I3121" s="50">
        <v>12896</v>
      </c>
      <c r="J3121" s="49" t="s">
        <v>21</v>
      </c>
      <c r="K3121" s="50">
        <f t="shared" si="48"/>
        <v>1.0470932120818448</v>
      </c>
    </row>
    <row r="3122" spans="1:11" x14ac:dyDescent="0.2">
      <c r="A3122" s="2" t="s">
        <v>22</v>
      </c>
      <c r="C3122" s="27"/>
      <c r="D3122" s="41"/>
      <c r="E3122" s="28" t="s">
        <v>984</v>
      </c>
      <c r="F3122" s="29"/>
      <c r="G3122" s="29"/>
      <c r="H3122" s="51">
        <v>12316</v>
      </c>
      <c r="I3122" s="52">
        <v>12896</v>
      </c>
      <c r="J3122" s="51"/>
      <c r="K3122" s="52">
        <f t="shared" si="48"/>
        <v>1.0470932120818448</v>
      </c>
    </row>
    <row r="3123" spans="1:11" x14ac:dyDescent="0.2">
      <c r="A3123" s="2" t="s">
        <v>23</v>
      </c>
      <c r="C3123" s="30"/>
      <c r="D3123" s="42"/>
      <c r="E3123" s="31" t="s">
        <v>29</v>
      </c>
      <c r="F3123" s="32"/>
      <c r="G3123" s="32"/>
      <c r="H3123" s="53">
        <v>1379</v>
      </c>
      <c r="I3123" s="54">
        <v>1379</v>
      </c>
      <c r="J3123" s="53"/>
      <c r="K3123" s="54">
        <f t="shared" si="48"/>
        <v>1</v>
      </c>
    </row>
    <row r="3124" spans="1:11" hidden="1" x14ac:dyDescent="0.2">
      <c r="A3124" s="2" t="s">
        <v>23</v>
      </c>
      <c r="C3124" s="30"/>
      <c r="D3124" s="42"/>
      <c r="E3124" s="31"/>
      <c r="F3124" s="32" t="s">
        <v>30</v>
      </c>
      <c r="G3124" s="32" t="s">
        <v>543</v>
      </c>
      <c r="H3124" s="53"/>
      <c r="I3124" s="54">
        <v>1379</v>
      </c>
      <c r="J3124" s="53"/>
      <c r="K3124" s="54" t="str">
        <f t="shared" si="48"/>
        <v>***</v>
      </c>
    </row>
    <row r="3125" spans="1:11" x14ac:dyDescent="0.2">
      <c r="A3125" s="2" t="s">
        <v>23</v>
      </c>
      <c r="C3125" s="30"/>
      <c r="D3125" s="42"/>
      <c r="E3125" s="31" t="s">
        <v>901</v>
      </c>
      <c r="F3125" s="32"/>
      <c r="G3125" s="32"/>
      <c r="H3125" s="53">
        <v>10937</v>
      </c>
      <c r="I3125" s="54">
        <v>11517</v>
      </c>
      <c r="J3125" s="53"/>
      <c r="K3125" s="54">
        <f t="shared" si="48"/>
        <v>1.0530309957026607</v>
      </c>
    </row>
    <row r="3126" spans="1:11" hidden="1" x14ac:dyDescent="0.2">
      <c r="A3126" s="2" t="s">
        <v>23</v>
      </c>
      <c r="C3126" s="30"/>
      <c r="D3126" s="42"/>
      <c r="E3126" s="31"/>
      <c r="F3126" s="32" t="s">
        <v>902</v>
      </c>
      <c r="G3126" s="32" t="s">
        <v>543</v>
      </c>
      <c r="H3126" s="53"/>
      <c r="I3126" s="54">
        <v>11517</v>
      </c>
      <c r="J3126" s="53"/>
      <c r="K3126" s="54" t="str">
        <f t="shared" si="48"/>
        <v>***</v>
      </c>
    </row>
    <row r="3127" spans="1:11" x14ac:dyDescent="0.2">
      <c r="A3127" s="2" t="s">
        <v>19</v>
      </c>
      <c r="C3127" s="24" t="s">
        <v>1656</v>
      </c>
      <c r="D3127" s="40" t="s">
        <v>905</v>
      </c>
      <c r="E3127" s="25" t="s">
        <v>906</v>
      </c>
      <c r="F3127" s="26"/>
      <c r="G3127" s="26"/>
      <c r="H3127" s="49">
        <v>15239</v>
      </c>
      <c r="I3127" s="50">
        <v>19760</v>
      </c>
      <c r="J3127" s="49" t="s">
        <v>21</v>
      </c>
      <c r="K3127" s="50">
        <f t="shared" si="48"/>
        <v>1.2966730100400288</v>
      </c>
    </row>
    <row r="3128" spans="1:11" x14ac:dyDescent="0.2">
      <c r="A3128" s="2" t="s">
        <v>22</v>
      </c>
      <c r="C3128" s="27"/>
      <c r="D3128" s="41"/>
      <c r="E3128" s="28" t="s">
        <v>984</v>
      </c>
      <c r="F3128" s="29"/>
      <c r="G3128" s="29"/>
      <c r="H3128" s="51">
        <v>15239</v>
      </c>
      <c r="I3128" s="52">
        <v>19760</v>
      </c>
      <c r="J3128" s="51"/>
      <c r="K3128" s="52">
        <f t="shared" si="48"/>
        <v>1.2966730100400288</v>
      </c>
    </row>
    <row r="3129" spans="1:11" x14ac:dyDescent="0.2">
      <c r="A3129" s="2" t="s">
        <v>23</v>
      </c>
      <c r="C3129" s="30"/>
      <c r="D3129" s="42"/>
      <c r="E3129" s="31" t="s">
        <v>29</v>
      </c>
      <c r="F3129" s="32"/>
      <c r="G3129" s="32"/>
      <c r="H3129" s="53">
        <v>1302</v>
      </c>
      <c r="I3129" s="54">
        <v>1302</v>
      </c>
      <c r="J3129" s="53"/>
      <c r="K3129" s="54">
        <f t="shared" si="48"/>
        <v>1</v>
      </c>
    </row>
    <row r="3130" spans="1:11" hidden="1" x14ac:dyDescent="0.2">
      <c r="A3130" s="2" t="s">
        <v>23</v>
      </c>
      <c r="C3130" s="30"/>
      <c r="D3130" s="42"/>
      <c r="E3130" s="31"/>
      <c r="F3130" s="32" t="s">
        <v>30</v>
      </c>
      <c r="G3130" s="32" t="s">
        <v>543</v>
      </c>
      <c r="H3130" s="53"/>
      <c r="I3130" s="54">
        <v>1302</v>
      </c>
      <c r="J3130" s="53"/>
      <c r="K3130" s="54" t="str">
        <f t="shared" si="48"/>
        <v>***</v>
      </c>
    </row>
    <row r="3131" spans="1:11" x14ac:dyDescent="0.2">
      <c r="A3131" s="2" t="s">
        <v>23</v>
      </c>
      <c r="C3131" s="30"/>
      <c r="D3131" s="42"/>
      <c r="E3131" s="31" t="s">
        <v>901</v>
      </c>
      <c r="F3131" s="32"/>
      <c r="G3131" s="32"/>
      <c r="H3131" s="53">
        <v>13937</v>
      </c>
      <c r="I3131" s="54">
        <v>18458</v>
      </c>
      <c r="J3131" s="53"/>
      <c r="K3131" s="54">
        <f t="shared" si="48"/>
        <v>1.3243883188634571</v>
      </c>
    </row>
    <row r="3132" spans="1:11" hidden="1" x14ac:dyDescent="0.2">
      <c r="A3132" s="2" t="s">
        <v>23</v>
      </c>
      <c r="C3132" s="30"/>
      <c r="D3132" s="42"/>
      <c r="E3132" s="31"/>
      <c r="F3132" s="32" t="s">
        <v>902</v>
      </c>
      <c r="G3132" s="32" t="s">
        <v>543</v>
      </c>
      <c r="H3132" s="53"/>
      <c r="I3132" s="54">
        <v>18458</v>
      </c>
      <c r="J3132" s="53"/>
      <c r="K3132" s="54" t="str">
        <f t="shared" si="48"/>
        <v>***</v>
      </c>
    </row>
    <row r="3133" spans="1:11" x14ac:dyDescent="0.2">
      <c r="A3133" s="2" t="s">
        <v>19</v>
      </c>
      <c r="C3133" s="24" t="s">
        <v>1657</v>
      </c>
      <c r="D3133" s="40" t="s">
        <v>905</v>
      </c>
      <c r="E3133" s="25" t="s">
        <v>906</v>
      </c>
      <c r="F3133" s="26"/>
      <c r="G3133" s="26"/>
      <c r="H3133" s="49">
        <v>20839</v>
      </c>
      <c r="I3133" s="50">
        <v>22505</v>
      </c>
      <c r="J3133" s="49" t="s">
        <v>21</v>
      </c>
      <c r="K3133" s="50">
        <f t="shared" si="48"/>
        <v>1.0799462546187437</v>
      </c>
    </row>
    <row r="3134" spans="1:11" x14ac:dyDescent="0.2">
      <c r="A3134" s="2" t="s">
        <v>22</v>
      </c>
      <c r="C3134" s="27"/>
      <c r="D3134" s="41"/>
      <c r="E3134" s="28" t="s">
        <v>984</v>
      </c>
      <c r="F3134" s="29"/>
      <c r="G3134" s="29"/>
      <c r="H3134" s="51">
        <v>20839</v>
      </c>
      <c r="I3134" s="52">
        <v>22505</v>
      </c>
      <c r="J3134" s="51"/>
      <c r="K3134" s="52">
        <f t="shared" si="48"/>
        <v>1.0799462546187437</v>
      </c>
    </row>
    <row r="3135" spans="1:11" x14ac:dyDescent="0.2">
      <c r="A3135" s="2" t="s">
        <v>23</v>
      </c>
      <c r="C3135" s="30"/>
      <c r="D3135" s="42"/>
      <c r="E3135" s="31" t="s">
        <v>29</v>
      </c>
      <c r="F3135" s="32"/>
      <c r="G3135" s="32"/>
      <c r="H3135" s="53">
        <v>3495</v>
      </c>
      <c r="I3135" s="54">
        <v>3495</v>
      </c>
      <c r="J3135" s="53"/>
      <c r="K3135" s="54">
        <f t="shared" si="48"/>
        <v>1</v>
      </c>
    </row>
    <row r="3136" spans="1:11" hidden="1" x14ac:dyDescent="0.2">
      <c r="A3136" s="2" t="s">
        <v>23</v>
      </c>
      <c r="C3136" s="30"/>
      <c r="D3136" s="42"/>
      <c r="E3136" s="31"/>
      <c r="F3136" s="32" t="s">
        <v>30</v>
      </c>
      <c r="G3136" s="32" t="s">
        <v>543</v>
      </c>
      <c r="H3136" s="53"/>
      <c r="I3136" s="54">
        <v>3495</v>
      </c>
      <c r="J3136" s="53"/>
      <c r="K3136" s="54" t="str">
        <f t="shared" si="48"/>
        <v>***</v>
      </c>
    </row>
    <row r="3137" spans="1:11" x14ac:dyDescent="0.2">
      <c r="A3137" s="2" t="s">
        <v>23</v>
      </c>
      <c r="C3137" s="30"/>
      <c r="D3137" s="42"/>
      <c r="E3137" s="31" t="s">
        <v>901</v>
      </c>
      <c r="F3137" s="32"/>
      <c r="G3137" s="32"/>
      <c r="H3137" s="53">
        <v>17344</v>
      </c>
      <c r="I3137" s="54">
        <v>19010</v>
      </c>
      <c r="J3137" s="53"/>
      <c r="K3137" s="54">
        <f t="shared" si="48"/>
        <v>1.0960562730627306</v>
      </c>
    </row>
    <row r="3138" spans="1:11" hidden="1" x14ac:dyDescent="0.2">
      <c r="A3138" s="2" t="s">
        <v>23</v>
      </c>
      <c r="C3138" s="30"/>
      <c r="D3138" s="42"/>
      <c r="E3138" s="31"/>
      <c r="F3138" s="32" t="s">
        <v>902</v>
      </c>
      <c r="G3138" s="32" t="s">
        <v>543</v>
      </c>
      <c r="H3138" s="53"/>
      <c r="I3138" s="54">
        <v>19010</v>
      </c>
      <c r="J3138" s="53"/>
      <c r="K3138" s="54" t="str">
        <f t="shared" si="48"/>
        <v>***</v>
      </c>
    </row>
    <row r="3139" spans="1:11" x14ac:dyDescent="0.2">
      <c r="A3139" s="2" t="s">
        <v>19</v>
      </c>
      <c r="C3139" s="24" t="s">
        <v>1658</v>
      </c>
      <c r="D3139" s="40" t="s">
        <v>898</v>
      </c>
      <c r="E3139" s="25" t="s">
        <v>899</v>
      </c>
      <c r="F3139" s="26"/>
      <c r="G3139" s="26"/>
      <c r="H3139" s="49">
        <v>22945</v>
      </c>
      <c r="I3139" s="50">
        <v>27060</v>
      </c>
      <c r="J3139" s="49" t="s">
        <v>21</v>
      </c>
      <c r="K3139" s="50">
        <f t="shared" si="48"/>
        <v>1.1793419045543692</v>
      </c>
    </row>
    <row r="3140" spans="1:11" x14ac:dyDescent="0.2">
      <c r="A3140" s="2" t="s">
        <v>22</v>
      </c>
      <c r="C3140" s="27"/>
      <c r="D3140" s="41"/>
      <c r="E3140" s="28" t="s">
        <v>934</v>
      </c>
      <c r="F3140" s="29"/>
      <c r="G3140" s="29"/>
      <c r="H3140" s="51">
        <v>22945</v>
      </c>
      <c r="I3140" s="52">
        <v>27060</v>
      </c>
      <c r="J3140" s="51"/>
      <c r="K3140" s="52">
        <f t="shared" si="48"/>
        <v>1.1793419045543692</v>
      </c>
    </row>
    <row r="3141" spans="1:11" x14ac:dyDescent="0.2">
      <c r="A3141" s="2" t="s">
        <v>23</v>
      </c>
      <c r="C3141" s="30"/>
      <c r="D3141" s="42"/>
      <c r="E3141" s="31" t="s">
        <v>901</v>
      </c>
      <c r="F3141" s="32"/>
      <c r="G3141" s="32"/>
      <c r="H3141" s="53">
        <v>22945</v>
      </c>
      <c r="I3141" s="54">
        <v>27060</v>
      </c>
      <c r="J3141" s="53"/>
      <c r="K3141" s="54">
        <f t="shared" si="48"/>
        <v>1.1793419045543692</v>
      </c>
    </row>
    <row r="3142" spans="1:11" hidden="1" x14ac:dyDescent="0.2">
      <c r="A3142" s="2" t="s">
        <v>23</v>
      </c>
      <c r="C3142" s="30"/>
      <c r="D3142" s="42"/>
      <c r="E3142" s="31"/>
      <c r="F3142" s="32" t="s">
        <v>902</v>
      </c>
      <c r="G3142" s="32" t="s">
        <v>903</v>
      </c>
      <c r="H3142" s="53"/>
      <c r="I3142" s="54">
        <v>27060</v>
      </c>
      <c r="J3142" s="53"/>
      <c r="K3142" s="54" t="str">
        <f t="shared" si="48"/>
        <v>***</v>
      </c>
    </row>
    <row r="3143" spans="1:11" x14ac:dyDescent="0.2">
      <c r="A3143" s="2" t="s">
        <v>19</v>
      </c>
      <c r="C3143" s="24" t="s">
        <v>1659</v>
      </c>
      <c r="D3143" s="40" t="s">
        <v>898</v>
      </c>
      <c r="E3143" s="25" t="s">
        <v>899</v>
      </c>
      <c r="F3143" s="26"/>
      <c r="G3143" s="26"/>
      <c r="H3143" s="49">
        <v>17159</v>
      </c>
      <c r="I3143" s="50">
        <v>23434</v>
      </c>
      <c r="J3143" s="49" t="s">
        <v>21</v>
      </c>
      <c r="K3143" s="50">
        <f t="shared" si="48"/>
        <v>1.3656973017075587</v>
      </c>
    </row>
    <row r="3144" spans="1:11" x14ac:dyDescent="0.2">
      <c r="A3144" s="2" t="s">
        <v>22</v>
      </c>
      <c r="C3144" s="27"/>
      <c r="D3144" s="41"/>
      <c r="E3144" s="28" t="s">
        <v>934</v>
      </c>
      <c r="F3144" s="29"/>
      <c r="G3144" s="29"/>
      <c r="H3144" s="51">
        <v>17159</v>
      </c>
      <c r="I3144" s="52">
        <v>23434</v>
      </c>
      <c r="J3144" s="51"/>
      <c r="K3144" s="52">
        <f t="shared" si="48"/>
        <v>1.3656973017075587</v>
      </c>
    </row>
    <row r="3145" spans="1:11" x14ac:dyDescent="0.2">
      <c r="A3145" s="2" t="s">
        <v>23</v>
      </c>
      <c r="C3145" s="30"/>
      <c r="D3145" s="42"/>
      <c r="E3145" s="31" t="s">
        <v>901</v>
      </c>
      <c r="F3145" s="32"/>
      <c r="G3145" s="32"/>
      <c r="H3145" s="53">
        <v>17159</v>
      </c>
      <c r="I3145" s="54">
        <v>23434</v>
      </c>
      <c r="J3145" s="53"/>
      <c r="K3145" s="54">
        <f t="shared" si="48"/>
        <v>1.3656973017075587</v>
      </c>
    </row>
    <row r="3146" spans="1:11" hidden="1" x14ac:dyDescent="0.2">
      <c r="A3146" s="2" t="s">
        <v>23</v>
      </c>
      <c r="C3146" s="30"/>
      <c r="D3146" s="42"/>
      <c r="E3146" s="31"/>
      <c r="F3146" s="32" t="s">
        <v>902</v>
      </c>
      <c r="G3146" s="32" t="s">
        <v>903</v>
      </c>
      <c r="H3146" s="53"/>
      <c r="I3146" s="54">
        <v>23434</v>
      </c>
      <c r="J3146" s="53"/>
      <c r="K3146" s="54" t="str">
        <f t="shared" si="48"/>
        <v>***</v>
      </c>
    </row>
    <row r="3147" spans="1:11" x14ac:dyDescent="0.2">
      <c r="A3147" s="2" t="s">
        <v>19</v>
      </c>
      <c r="C3147" s="24" t="s">
        <v>1660</v>
      </c>
      <c r="D3147" s="40" t="s">
        <v>898</v>
      </c>
      <c r="E3147" s="25" t="s">
        <v>899</v>
      </c>
      <c r="F3147" s="26"/>
      <c r="G3147" s="26"/>
      <c r="H3147" s="49">
        <v>17746</v>
      </c>
      <c r="I3147" s="50">
        <v>23136</v>
      </c>
      <c r="J3147" s="49" t="s">
        <v>21</v>
      </c>
      <c r="K3147" s="50">
        <f t="shared" si="48"/>
        <v>1.3037304181223939</v>
      </c>
    </row>
    <row r="3148" spans="1:11" x14ac:dyDescent="0.2">
      <c r="A3148" s="2" t="s">
        <v>22</v>
      </c>
      <c r="C3148" s="27"/>
      <c r="D3148" s="41"/>
      <c r="E3148" s="28" t="s">
        <v>934</v>
      </c>
      <c r="F3148" s="29"/>
      <c r="G3148" s="29"/>
      <c r="H3148" s="51">
        <v>17746</v>
      </c>
      <c r="I3148" s="52">
        <v>23136</v>
      </c>
      <c r="J3148" s="51"/>
      <c r="K3148" s="52">
        <f t="shared" si="48"/>
        <v>1.3037304181223939</v>
      </c>
    </row>
    <row r="3149" spans="1:11" x14ac:dyDescent="0.2">
      <c r="A3149" s="2" t="s">
        <v>23</v>
      </c>
      <c r="C3149" s="30"/>
      <c r="D3149" s="42"/>
      <c r="E3149" s="31" t="s">
        <v>901</v>
      </c>
      <c r="F3149" s="32"/>
      <c r="G3149" s="32"/>
      <c r="H3149" s="53">
        <v>17746</v>
      </c>
      <c r="I3149" s="54">
        <v>23136</v>
      </c>
      <c r="J3149" s="53"/>
      <c r="K3149" s="54">
        <f t="shared" si="48"/>
        <v>1.3037304181223939</v>
      </c>
    </row>
    <row r="3150" spans="1:11" hidden="1" x14ac:dyDescent="0.2">
      <c r="A3150" s="2" t="s">
        <v>23</v>
      </c>
      <c r="C3150" s="30"/>
      <c r="D3150" s="42"/>
      <c r="E3150" s="31"/>
      <c r="F3150" s="32" t="s">
        <v>902</v>
      </c>
      <c r="G3150" s="32" t="s">
        <v>903</v>
      </c>
      <c r="H3150" s="53"/>
      <c r="I3150" s="54">
        <v>23136</v>
      </c>
      <c r="J3150" s="53"/>
      <c r="K3150" s="54" t="str">
        <f t="shared" ref="K3150:K3213" si="49">IF(H3150=0,"***",I3150/H3150)</f>
        <v>***</v>
      </c>
    </row>
    <row r="3151" spans="1:11" x14ac:dyDescent="0.2">
      <c r="A3151" s="2" t="s">
        <v>19</v>
      </c>
      <c r="C3151" s="24" t="s">
        <v>1661</v>
      </c>
      <c r="D3151" s="40" t="s">
        <v>898</v>
      </c>
      <c r="E3151" s="25" t="s">
        <v>899</v>
      </c>
      <c r="F3151" s="26"/>
      <c r="G3151" s="26"/>
      <c r="H3151" s="49">
        <v>23402</v>
      </c>
      <c r="I3151" s="50">
        <v>28781</v>
      </c>
      <c r="J3151" s="49" t="s">
        <v>21</v>
      </c>
      <c r="K3151" s="50">
        <f t="shared" si="49"/>
        <v>1.2298521493889412</v>
      </c>
    </row>
    <row r="3152" spans="1:11" x14ac:dyDescent="0.2">
      <c r="A3152" s="2" t="s">
        <v>22</v>
      </c>
      <c r="C3152" s="27"/>
      <c r="D3152" s="41"/>
      <c r="E3152" s="28" t="s">
        <v>934</v>
      </c>
      <c r="F3152" s="29"/>
      <c r="G3152" s="29"/>
      <c r="H3152" s="51">
        <v>23402</v>
      </c>
      <c r="I3152" s="52">
        <v>28781</v>
      </c>
      <c r="J3152" s="51"/>
      <c r="K3152" s="52">
        <f t="shared" si="49"/>
        <v>1.2298521493889412</v>
      </c>
    </row>
    <row r="3153" spans="1:11" x14ac:dyDescent="0.2">
      <c r="A3153" s="2" t="s">
        <v>23</v>
      </c>
      <c r="C3153" s="30"/>
      <c r="D3153" s="42"/>
      <c r="E3153" s="31" t="s">
        <v>901</v>
      </c>
      <c r="F3153" s="32"/>
      <c r="G3153" s="32"/>
      <c r="H3153" s="53">
        <v>23402</v>
      </c>
      <c r="I3153" s="54">
        <v>28781</v>
      </c>
      <c r="J3153" s="53"/>
      <c r="K3153" s="54">
        <f t="shared" si="49"/>
        <v>1.2298521493889412</v>
      </c>
    </row>
    <row r="3154" spans="1:11" hidden="1" x14ac:dyDescent="0.2">
      <c r="A3154" s="2" t="s">
        <v>23</v>
      </c>
      <c r="C3154" s="30"/>
      <c r="D3154" s="42"/>
      <c r="E3154" s="31"/>
      <c r="F3154" s="32" t="s">
        <v>902</v>
      </c>
      <c r="G3154" s="32" t="s">
        <v>903</v>
      </c>
      <c r="H3154" s="53"/>
      <c r="I3154" s="54">
        <v>28781</v>
      </c>
      <c r="J3154" s="53"/>
      <c r="K3154" s="54" t="str">
        <f t="shared" si="49"/>
        <v>***</v>
      </c>
    </row>
    <row r="3155" spans="1:11" x14ac:dyDescent="0.2">
      <c r="A3155" s="2" t="s">
        <v>19</v>
      </c>
      <c r="C3155" s="24" t="s">
        <v>1662</v>
      </c>
      <c r="D3155" s="40" t="s">
        <v>898</v>
      </c>
      <c r="E3155" s="25" t="s">
        <v>899</v>
      </c>
      <c r="F3155" s="26"/>
      <c r="G3155" s="26"/>
      <c r="H3155" s="49">
        <v>18959</v>
      </c>
      <c r="I3155" s="50">
        <v>22667</v>
      </c>
      <c r="J3155" s="49" t="s">
        <v>21</v>
      </c>
      <c r="K3155" s="50">
        <f t="shared" si="49"/>
        <v>1.1955799356506145</v>
      </c>
    </row>
    <row r="3156" spans="1:11" x14ac:dyDescent="0.2">
      <c r="A3156" s="2" t="s">
        <v>22</v>
      </c>
      <c r="C3156" s="27"/>
      <c r="D3156" s="41"/>
      <c r="E3156" s="28" t="s">
        <v>934</v>
      </c>
      <c r="F3156" s="29"/>
      <c r="G3156" s="29"/>
      <c r="H3156" s="51">
        <v>18959</v>
      </c>
      <c r="I3156" s="52">
        <v>22667</v>
      </c>
      <c r="J3156" s="51"/>
      <c r="K3156" s="52">
        <f t="shared" si="49"/>
        <v>1.1955799356506145</v>
      </c>
    </row>
    <row r="3157" spans="1:11" x14ac:dyDescent="0.2">
      <c r="A3157" s="2" t="s">
        <v>23</v>
      </c>
      <c r="C3157" s="30"/>
      <c r="D3157" s="42"/>
      <c r="E3157" s="31" t="s">
        <v>901</v>
      </c>
      <c r="F3157" s="32"/>
      <c r="G3157" s="32"/>
      <c r="H3157" s="53">
        <v>18959</v>
      </c>
      <c r="I3157" s="54">
        <v>22667</v>
      </c>
      <c r="J3157" s="53"/>
      <c r="K3157" s="54">
        <f t="shared" si="49"/>
        <v>1.1955799356506145</v>
      </c>
    </row>
    <row r="3158" spans="1:11" hidden="1" x14ac:dyDescent="0.2">
      <c r="A3158" s="2" t="s">
        <v>23</v>
      </c>
      <c r="C3158" s="30"/>
      <c r="D3158" s="42"/>
      <c r="E3158" s="31"/>
      <c r="F3158" s="32" t="s">
        <v>902</v>
      </c>
      <c r="G3158" s="32" t="s">
        <v>903</v>
      </c>
      <c r="H3158" s="53"/>
      <c r="I3158" s="54">
        <v>22667</v>
      </c>
      <c r="J3158" s="53"/>
      <c r="K3158" s="54" t="str">
        <f t="shared" si="49"/>
        <v>***</v>
      </c>
    </row>
    <row r="3159" spans="1:11" x14ac:dyDescent="0.2">
      <c r="A3159" s="2" t="s">
        <v>19</v>
      </c>
      <c r="C3159" s="24" t="s">
        <v>1663</v>
      </c>
      <c r="D3159" s="40" t="s">
        <v>898</v>
      </c>
      <c r="E3159" s="25" t="s">
        <v>899</v>
      </c>
      <c r="F3159" s="26"/>
      <c r="G3159" s="26"/>
      <c r="H3159" s="49">
        <v>24206</v>
      </c>
      <c r="I3159" s="50">
        <v>27612</v>
      </c>
      <c r="J3159" s="49" t="s">
        <v>21</v>
      </c>
      <c r="K3159" s="50">
        <f t="shared" si="49"/>
        <v>1.1407089151450054</v>
      </c>
    </row>
    <row r="3160" spans="1:11" x14ac:dyDescent="0.2">
      <c r="A3160" s="2" t="s">
        <v>22</v>
      </c>
      <c r="C3160" s="27"/>
      <c r="D3160" s="41"/>
      <c r="E3160" s="28" t="s">
        <v>934</v>
      </c>
      <c r="F3160" s="29"/>
      <c r="G3160" s="29"/>
      <c r="H3160" s="51">
        <v>24206</v>
      </c>
      <c r="I3160" s="52">
        <v>27612</v>
      </c>
      <c r="J3160" s="51"/>
      <c r="K3160" s="52">
        <f t="shared" si="49"/>
        <v>1.1407089151450054</v>
      </c>
    </row>
    <row r="3161" spans="1:11" x14ac:dyDescent="0.2">
      <c r="A3161" s="2" t="s">
        <v>23</v>
      </c>
      <c r="C3161" s="30"/>
      <c r="D3161" s="42"/>
      <c r="E3161" s="31" t="s">
        <v>901</v>
      </c>
      <c r="F3161" s="32"/>
      <c r="G3161" s="32"/>
      <c r="H3161" s="53">
        <v>24206</v>
      </c>
      <c r="I3161" s="54">
        <v>27612</v>
      </c>
      <c r="J3161" s="53"/>
      <c r="K3161" s="54">
        <f t="shared" si="49"/>
        <v>1.1407089151450054</v>
      </c>
    </row>
    <row r="3162" spans="1:11" hidden="1" x14ac:dyDescent="0.2">
      <c r="A3162" s="2" t="s">
        <v>23</v>
      </c>
      <c r="C3162" s="30"/>
      <c r="D3162" s="42"/>
      <c r="E3162" s="31"/>
      <c r="F3162" s="32" t="s">
        <v>902</v>
      </c>
      <c r="G3162" s="32" t="s">
        <v>903</v>
      </c>
      <c r="H3162" s="53"/>
      <c r="I3162" s="54">
        <v>27612</v>
      </c>
      <c r="J3162" s="53"/>
      <c r="K3162" s="54" t="str">
        <f t="shared" si="49"/>
        <v>***</v>
      </c>
    </row>
    <row r="3163" spans="1:11" x14ac:dyDescent="0.2">
      <c r="A3163" s="2" t="s">
        <v>19</v>
      </c>
      <c r="C3163" s="24" t="s">
        <v>1664</v>
      </c>
      <c r="D3163" s="40" t="s">
        <v>898</v>
      </c>
      <c r="E3163" s="25" t="s">
        <v>899</v>
      </c>
      <c r="F3163" s="26"/>
      <c r="G3163" s="26"/>
      <c r="H3163" s="49">
        <v>32795</v>
      </c>
      <c r="I3163" s="50">
        <v>38487</v>
      </c>
      <c r="J3163" s="49" t="s">
        <v>21</v>
      </c>
      <c r="K3163" s="50">
        <f t="shared" si="49"/>
        <v>1.1735630431468211</v>
      </c>
    </row>
    <row r="3164" spans="1:11" x14ac:dyDescent="0.2">
      <c r="A3164" s="2" t="s">
        <v>22</v>
      </c>
      <c r="C3164" s="27"/>
      <c r="D3164" s="41"/>
      <c r="E3164" s="28" t="s">
        <v>934</v>
      </c>
      <c r="F3164" s="29"/>
      <c r="G3164" s="29"/>
      <c r="H3164" s="51">
        <v>32795</v>
      </c>
      <c r="I3164" s="52">
        <v>38487</v>
      </c>
      <c r="J3164" s="51"/>
      <c r="K3164" s="52">
        <f t="shared" si="49"/>
        <v>1.1735630431468211</v>
      </c>
    </row>
    <row r="3165" spans="1:11" x14ac:dyDescent="0.2">
      <c r="A3165" s="2" t="s">
        <v>23</v>
      </c>
      <c r="C3165" s="30"/>
      <c r="D3165" s="42"/>
      <c r="E3165" s="31" t="s">
        <v>901</v>
      </c>
      <c r="F3165" s="32"/>
      <c r="G3165" s="32"/>
      <c r="H3165" s="53">
        <v>32795</v>
      </c>
      <c r="I3165" s="54">
        <v>38487</v>
      </c>
      <c r="J3165" s="53"/>
      <c r="K3165" s="54">
        <f t="shared" si="49"/>
        <v>1.1735630431468211</v>
      </c>
    </row>
    <row r="3166" spans="1:11" hidden="1" x14ac:dyDescent="0.2">
      <c r="A3166" s="2" t="s">
        <v>23</v>
      </c>
      <c r="C3166" s="30"/>
      <c r="D3166" s="42"/>
      <c r="E3166" s="31"/>
      <c r="F3166" s="32" t="s">
        <v>902</v>
      </c>
      <c r="G3166" s="32" t="s">
        <v>903</v>
      </c>
      <c r="H3166" s="53"/>
      <c r="I3166" s="54">
        <v>38487</v>
      </c>
      <c r="J3166" s="53"/>
      <c r="K3166" s="54" t="str">
        <f t="shared" si="49"/>
        <v>***</v>
      </c>
    </row>
    <row r="3167" spans="1:11" x14ac:dyDescent="0.2">
      <c r="A3167" s="2" t="s">
        <v>19</v>
      </c>
      <c r="C3167" s="24" t="s">
        <v>1665</v>
      </c>
      <c r="D3167" s="40" t="s">
        <v>898</v>
      </c>
      <c r="E3167" s="25" t="s">
        <v>899</v>
      </c>
      <c r="F3167" s="26"/>
      <c r="G3167" s="26"/>
      <c r="H3167" s="49">
        <v>21454</v>
      </c>
      <c r="I3167" s="50">
        <v>24763</v>
      </c>
      <c r="J3167" s="49" t="s">
        <v>21</v>
      </c>
      <c r="K3167" s="50">
        <f t="shared" si="49"/>
        <v>1.1542369721264101</v>
      </c>
    </row>
    <row r="3168" spans="1:11" x14ac:dyDescent="0.2">
      <c r="A3168" s="2" t="s">
        <v>22</v>
      </c>
      <c r="C3168" s="27"/>
      <c r="D3168" s="41"/>
      <c r="E3168" s="28" t="s">
        <v>934</v>
      </c>
      <c r="F3168" s="29"/>
      <c r="G3168" s="29"/>
      <c r="H3168" s="51">
        <v>21454</v>
      </c>
      <c r="I3168" s="52">
        <v>24763</v>
      </c>
      <c r="J3168" s="51"/>
      <c r="K3168" s="52">
        <f t="shared" si="49"/>
        <v>1.1542369721264101</v>
      </c>
    </row>
    <row r="3169" spans="1:11" x14ac:dyDescent="0.2">
      <c r="A3169" s="2" t="s">
        <v>23</v>
      </c>
      <c r="C3169" s="30"/>
      <c r="D3169" s="42"/>
      <c r="E3169" s="31" t="s">
        <v>901</v>
      </c>
      <c r="F3169" s="32"/>
      <c r="G3169" s="32"/>
      <c r="H3169" s="53">
        <v>21454</v>
      </c>
      <c r="I3169" s="54">
        <v>24763</v>
      </c>
      <c r="J3169" s="53"/>
      <c r="K3169" s="54">
        <f t="shared" si="49"/>
        <v>1.1542369721264101</v>
      </c>
    </row>
    <row r="3170" spans="1:11" hidden="1" x14ac:dyDescent="0.2">
      <c r="A3170" s="2" t="s">
        <v>23</v>
      </c>
      <c r="C3170" s="30"/>
      <c r="D3170" s="42"/>
      <c r="E3170" s="31"/>
      <c r="F3170" s="32" t="s">
        <v>902</v>
      </c>
      <c r="G3170" s="32" t="s">
        <v>903</v>
      </c>
      <c r="H3170" s="53"/>
      <c r="I3170" s="54">
        <v>24763</v>
      </c>
      <c r="J3170" s="53"/>
      <c r="K3170" s="54" t="str">
        <f t="shared" si="49"/>
        <v>***</v>
      </c>
    </row>
    <row r="3171" spans="1:11" x14ac:dyDescent="0.2">
      <c r="A3171" s="2" t="s">
        <v>19</v>
      </c>
      <c r="C3171" s="24" t="s">
        <v>1666</v>
      </c>
      <c r="D3171" s="40" t="s">
        <v>905</v>
      </c>
      <c r="E3171" s="25" t="s">
        <v>906</v>
      </c>
      <c r="F3171" s="26"/>
      <c r="G3171" s="26"/>
      <c r="H3171" s="49">
        <v>17632</v>
      </c>
      <c r="I3171" s="50">
        <v>19408</v>
      </c>
      <c r="J3171" s="49" t="s">
        <v>21</v>
      </c>
      <c r="K3171" s="50">
        <f t="shared" si="49"/>
        <v>1.1007259528130671</v>
      </c>
    </row>
    <row r="3172" spans="1:11" x14ac:dyDescent="0.2">
      <c r="A3172" s="2" t="s">
        <v>22</v>
      </c>
      <c r="C3172" s="27"/>
      <c r="D3172" s="41"/>
      <c r="E3172" s="28" t="s">
        <v>984</v>
      </c>
      <c r="F3172" s="29"/>
      <c r="G3172" s="29"/>
      <c r="H3172" s="51">
        <v>17632</v>
      </c>
      <c r="I3172" s="52">
        <v>19408</v>
      </c>
      <c r="J3172" s="51"/>
      <c r="K3172" s="52">
        <f t="shared" si="49"/>
        <v>1.1007259528130671</v>
      </c>
    </row>
    <row r="3173" spans="1:11" x14ac:dyDescent="0.2">
      <c r="A3173" s="2" t="s">
        <v>23</v>
      </c>
      <c r="C3173" s="30"/>
      <c r="D3173" s="42"/>
      <c r="E3173" s="31" t="s">
        <v>29</v>
      </c>
      <c r="F3173" s="32"/>
      <c r="G3173" s="32"/>
      <c r="H3173" s="53">
        <v>2418</v>
      </c>
      <c r="I3173" s="54">
        <v>2418</v>
      </c>
      <c r="J3173" s="53"/>
      <c r="K3173" s="54">
        <f t="shared" si="49"/>
        <v>1</v>
      </c>
    </row>
    <row r="3174" spans="1:11" hidden="1" x14ac:dyDescent="0.2">
      <c r="A3174" s="2" t="s">
        <v>23</v>
      </c>
      <c r="C3174" s="30"/>
      <c r="D3174" s="42"/>
      <c r="E3174" s="31"/>
      <c r="F3174" s="32" t="s">
        <v>30</v>
      </c>
      <c r="G3174" s="32" t="s">
        <v>543</v>
      </c>
      <c r="H3174" s="53"/>
      <c r="I3174" s="54">
        <v>2418</v>
      </c>
      <c r="J3174" s="53"/>
      <c r="K3174" s="54" t="str">
        <f t="shared" si="49"/>
        <v>***</v>
      </c>
    </row>
    <row r="3175" spans="1:11" x14ac:dyDescent="0.2">
      <c r="A3175" s="2" t="s">
        <v>23</v>
      </c>
      <c r="C3175" s="30"/>
      <c r="D3175" s="42"/>
      <c r="E3175" s="31" t="s">
        <v>901</v>
      </c>
      <c r="F3175" s="32"/>
      <c r="G3175" s="32"/>
      <c r="H3175" s="53">
        <v>15214</v>
      </c>
      <c r="I3175" s="54">
        <v>16990</v>
      </c>
      <c r="J3175" s="53"/>
      <c r="K3175" s="54">
        <f t="shared" si="49"/>
        <v>1.116734586565006</v>
      </c>
    </row>
    <row r="3176" spans="1:11" hidden="1" x14ac:dyDescent="0.2">
      <c r="A3176" s="2" t="s">
        <v>23</v>
      </c>
      <c r="C3176" s="30"/>
      <c r="D3176" s="42"/>
      <c r="E3176" s="31"/>
      <c r="F3176" s="32" t="s">
        <v>902</v>
      </c>
      <c r="G3176" s="32" t="s">
        <v>543</v>
      </c>
      <c r="H3176" s="53"/>
      <c r="I3176" s="54">
        <v>16990</v>
      </c>
      <c r="J3176" s="53"/>
      <c r="K3176" s="54" t="str">
        <f t="shared" si="49"/>
        <v>***</v>
      </c>
    </row>
    <row r="3177" spans="1:11" x14ac:dyDescent="0.2">
      <c r="A3177" s="2" t="s">
        <v>19</v>
      </c>
      <c r="C3177" s="24" t="s">
        <v>1667</v>
      </c>
      <c r="D3177" s="40" t="s">
        <v>905</v>
      </c>
      <c r="E3177" s="25" t="s">
        <v>906</v>
      </c>
      <c r="F3177" s="26"/>
      <c r="G3177" s="26"/>
      <c r="H3177" s="49">
        <v>7175</v>
      </c>
      <c r="I3177" s="50">
        <v>7672</v>
      </c>
      <c r="J3177" s="49" t="s">
        <v>21</v>
      </c>
      <c r="K3177" s="50">
        <f t="shared" si="49"/>
        <v>1.0692682926829269</v>
      </c>
    </row>
    <row r="3178" spans="1:11" x14ac:dyDescent="0.2">
      <c r="A3178" s="2" t="s">
        <v>22</v>
      </c>
      <c r="C3178" s="27"/>
      <c r="D3178" s="41"/>
      <c r="E3178" s="28" t="s">
        <v>984</v>
      </c>
      <c r="F3178" s="29"/>
      <c r="G3178" s="29"/>
      <c r="H3178" s="51">
        <v>7175</v>
      </c>
      <c r="I3178" s="52">
        <v>7672</v>
      </c>
      <c r="J3178" s="51"/>
      <c r="K3178" s="52">
        <f t="shared" si="49"/>
        <v>1.0692682926829269</v>
      </c>
    </row>
    <row r="3179" spans="1:11" x14ac:dyDescent="0.2">
      <c r="A3179" s="2" t="s">
        <v>23</v>
      </c>
      <c r="C3179" s="30"/>
      <c r="D3179" s="42"/>
      <c r="E3179" s="31" t="s">
        <v>29</v>
      </c>
      <c r="F3179" s="32"/>
      <c r="G3179" s="32"/>
      <c r="H3179" s="53">
        <v>499</v>
      </c>
      <c r="I3179" s="54">
        <v>499</v>
      </c>
      <c r="J3179" s="53"/>
      <c r="K3179" s="54">
        <f t="shared" si="49"/>
        <v>1</v>
      </c>
    </row>
    <row r="3180" spans="1:11" hidden="1" x14ac:dyDescent="0.2">
      <c r="A3180" s="2" t="s">
        <v>23</v>
      </c>
      <c r="C3180" s="30"/>
      <c r="D3180" s="42"/>
      <c r="E3180" s="31"/>
      <c r="F3180" s="32" t="s">
        <v>30</v>
      </c>
      <c r="G3180" s="32" t="s">
        <v>543</v>
      </c>
      <c r="H3180" s="53"/>
      <c r="I3180" s="54">
        <v>499</v>
      </c>
      <c r="J3180" s="53"/>
      <c r="K3180" s="54" t="str">
        <f t="shared" si="49"/>
        <v>***</v>
      </c>
    </row>
    <row r="3181" spans="1:11" x14ac:dyDescent="0.2">
      <c r="A3181" s="2" t="s">
        <v>23</v>
      </c>
      <c r="C3181" s="30"/>
      <c r="D3181" s="42"/>
      <c r="E3181" s="31" t="s">
        <v>901</v>
      </c>
      <c r="F3181" s="32"/>
      <c r="G3181" s="32"/>
      <c r="H3181" s="53">
        <v>6676</v>
      </c>
      <c r="I3181" s="54">
        <v>7173</v>
      </c>
      <c r="J3181" s="53"/>
      <c r="K3181" s="54">
        <f t="shared" si="49"/>
        <v>1.0744457759137207</v>
      </c>
    </row>
    <row r="3182" spans="1:11" hidden="1" x14ac:dyDescent="0.2">
      <c r="A3182" s="2" t="s">
        <v>23</v>
      </c>
      <c r="C3182" s="30"/>
      <c r="D3182" s="42"/>
      <c r="E3182" s="31"/>
      <c r="F3182" s="32" t="s">
        <v>902</v>
      </c>
      <c r="G3182" s="32" t="s">
        <v>543</v>
      </c>
      <c r="H3182" s="53"/>
      <c r="I3182" s="54">
        <v>7173</v>
      </c>
      <c r="J3182" s="53"/>
      <c r="K3182" s="54" t="str">
        <f t="shared" si="49"/>
        <v>***</v>
      </c>
    </row>
    <row r="3183" spans="1:11" x14ac:dyDescent="0.2">
      <c r="A3183" s="2" t="s">
        <v>19</v>
      </c>
      <c r="C3183" s="24" t="s">
        <v>1668</v>
      </c>
      <c r="D3183" s="40" t="s">
        <v>898</v>
      </c>
      <c r="E3183" s="25" t="s">
        <v>899</v>
      </c>
      <c r="F3183" s="26"/>
      <c r="G3183" s="26"/>
      <c r="H3183" s="49">
        <v>19204</v>
      </c>
      <c r="I3183" s="50">
        <v>23414</v>
      </c>
      <c r="J3183" s="49" t="s">
        <v>21</v>
      </c>
      <c r="K3183" s="50">
        <f t="shared" si="49"/>
        <v>1.2192251614247032</v>
      </c>
    </row>
    <row r="3184" spans="1:11" x14ac:dyDescent="0.2">
      <c r="A3184" s="2" t="s">
        <v>22</v>
      </c>
      <c r="C3184" s="27"/>
      <c r="D3184" s="41"/>
      <c r="E3184" s="28" t="s">
        <v>934</v>
      </c>
      <c r="F3184" s="29"/>
      <c r="G3184" s="29"/>
      <c r="H3184" s="51">
        <v>19204</v>
      </c>
      <c r="I3184" s="52">
        <v>23414</v>
      </c>
      <c r="J3184" s="51"/>
      <c r="K3184" s="52">
        <f t="shared" si="49"/>
        <v>1.2192251614247032</v>
      </c>
    </row>
    <row r="3185" spans="1:11" x14ac:dyDescent="0.2">
      <c r="A3185" s="2" t="s">
        <v>23</v>
      </c>
      <c r="C3185" s="30"/>
      <c r="D3185" s="42"/>
      <c r="E3185" s="31" t="s">
        <v>901</v>
      </c>
      <c r="F3185" s="32"/>
      <c r="G3185" s="32"/>
      <c r="H3185" s="53">
        <v>19204</v>
      </c>
      <c r="I3185" s="54">
        <v>23414</v>
      </c>
      <c r="J3185" s="53"/>
      <c r="K3185" s="54">
        <f t="shared" si="49"/>
        <v>1.2192251614247032</v>
      </c>
    </row>
    <row r="3186" spans="1:11" hidden="1" x14ac:dyDescent="0.2">
      <c r="A3186" s="2" t="s">
        <v>23</v>
      </c>
      <c r="C3186" s="30"/>
      <c r="D3186" s="42"/>
      <c r="E3186" s="31"/>
      <c r="F3186" s="32" t="s">
        <v>902</v>
      </c>
      <c r="G3186" s="32" t="s">
        <v>903</v>
      </c>
      <c r="H3186" s="53"/>
      <c r="I3186" s="54">
        <v>23414</v>
      </c>
      <c r="J3186" s="53"/>
      <c r="K3186" s="54" t="str">
        <f t="shared" si="49"/>
        <v>***</v>
      </c>
    </row>
    <row r="3187" spans="1:11" x14ac:dyDescent="0.2">
      <c r="A3187" s="2" t="s">
        <v>19</v>
      </c>
      <c r="C3187" s="24" t="s">
        <v>1669</v>
      </c>
      <c r="D3187" s="40" t="s">
        <v>898</v>
      </c>
      <c r="E3187" s="25" t="s">
        <v>899</v>
      </c>
      <c r="F3187" s="26"/>
      <c r="G3187" s="26"/>
      <c r="H3187" s="49">
        <v>2558</v>
      </c>
      <c r="I3187" s="50">
        <v>2812</v>
      </c>
      <c r="J3187" s="49" t="s">
        <v>21</v>
      </c>
      <c r="K3187" s="50">
        <f t="shared" si="49"/>
        <v>1.0992963252541048</v>
      </c>
    </row>
    <row r="3188" spans="1:11" x14ac:dyDescent="0.2">
      <c r="A3188" s="2" t="s">
        <v>22</v>
      </c>
      <c r="C3188" s="27"/>
      <c r="D3188" s="41"/>
      <c r="E3188" s="28" t="s">
        <v>1373</v>
      </c>
      <c r="F3188" s="29"/>
      <c r="G3188" s="29"/>
      <c r="H3188" s="51">
        <v>2558</v>
      </c>
      <c r="I3188" s="52">
        <v>2812</v>
      </c>
      <c r="J3188" s="51"/>
      <c r="K3188" s="52">
        <f t="shared" si="49"/>
        <v>1.0992963252541048</v>
      </c>
    </row>
    <row r="3189" spans="1:11" x14ac:dyDescent="0.2">
      <c r="A3189" s="2" t="s">
        <v>23</v>
      </c>
      <c r="C3189" s="30"/>
      <c r="D3189" s="42"/>
      <c r="E3189" s="31" t="s">
        <v>901</v>
      </c>
      <c r="F3189" s="32"/>
      <c r="G3189" s="32"/>
      <c r="H3189" s="53">
        <v>2558</v>
      </c>
      <c r="I3189" s="54">
        <v>2812</v>
      </c>
      <c r="J3189" s="53"/>
      <c r="K3189" s="54">
        <f t="shared" si="49"/>
        <v>1.0992963252541048</v>
      </c>
    </row>
    <row r="3190" spans="1:11" hidden="1" x14ac:dyDescent="0.2">
      <c r="A3190" s="2" t="s">
        <v>23</v>
      </c>
      <c r="C3190" s="30"/>
      <c r="D3190" s="42"/>
      <c r="E3190" s="31"/>
      <c r="F3190" s="32" t="s">
        <v>902</v>
      </c>
      <c r="G3190" s="32" t="s">
        <v>903</v>
      </c>
      <c r="H3190" s="53"/>
      <c r="I3190" s="54">
        <v>2812</v>
      </c>
      <c r="J3190" s="53"/>
      <c r="K3190" s="54" t="str">
        <f t="shared" si="49"/>
        <v>***</v>
      </c>
    </row>
    <row r="3191" spans="1:11" x14ac:dyDescent="0.2">
      <c r="A3191" s="2" t="s">
        <v>19</v>
      </c>
      <c r="C3191" s="24" t="s">
        <v>1670</v>
      </c>
      <c r="D3191" s="40" t="s">
        <v>898</v>
      </c>
      <c r="E3191" s="25" t="s">
        <v>899</v>
      </c>
      <c r="F3191" s="26"/>
      <c r="G3191" s="26"/>
      <c r="H3191" s="49">
        <v>1814</v>
      </c>
      <c r="I3191" s="50">
        <v>2233</v>
      </c>
      <c r="J3191" s="49" t="s">
        <v>21</v>
      </c>
      <c r="K3191" s="50">
        <f t="shared" si="49"/>
        <v>1.2309812568908489</v>
      </c>
    </row>
    <row r="3192" spans="1:11" x14ac:dyDescent="0.2">
      <c r="A3192" s="2" t="s">
        <v>22</v>
      </c>
      <c r="C3192" s="27"/>
      <c r="D3192" s="41"/>
      <c r="E3192" s="28" t="s">
        <v>1373</v>
      </c>
      <c r="F3192" s="29"/>
      <c r="G3192" s="29"/>
      <c r="H3192" s="51">
        <v>1814</v>
      </c>
      <c r="I3192" s="52">
        <v>2233</v>
      </c>
      <c r="J3192" s="51"/>
      <c r="K3192" s="52">
        <f t="shared" si="49"/>
        <v>1.2309812568908489</v>
      </c>
    </row>
    <row r="3193" spans="1:11" x14ac:dyDescent="0.2">
      <c r="A3193" s="2" t="s">
        <v>23</v>
      </c>
      <c r="C3193" s="30"/>
      <c r="D3193" s="42"/>
      <c r="E3193" s="31" t="s">
        <v>901</v>
      </c>
      <c r="F3193" s="32"/>
      <c r="G3193" s="32"/>
      <c r="H3193" s="53">
        <v>1814</v>
      </c>
      <c r="I3193" s="54">
        <v>2233</v>
      </c>
      <c r="J3193" s="53"/>
      <c r="K3193" s="54">
        <f t="shared" si="49"/>
        <v>1.2309812568908489</v>
      </c>
    </row>
    <row r="3194" spans="1:11" hidden="1" x14ac:dyDescent="0.2">
      <c r="A3194" s="2" t="s">
        <v>23</v>
      </c>
      <c r="C3194" s="30"/>
      <c r="D3194" s="42"/>
      <c r="E3194" s="31"/>
      <c r="F3194" s="32" t="s">
        <v>902</v>
      </c>
      <c r="G3194" s="32" t="s">
        <v>903</v>
      </c>
      <c r="H3194" s="53"/>
      <c r="I3194" s="54">
        <v>2233</v>
      </c>
      <c r="J3194" s="53"/>
      <c r="K3194" s="54" t="str">
        <f t="shared" si="49"/>
        <v>***</v>
      </c>
    </row>
    <row r="3195" spans="1:11" x14ac:dyDescent="0.2">
      <c r="A3195" s="2" t="s">
        <v>19</v>
      </c>
      <c r="C3195" s="24" t="s">
        <v>1671</v>
      </c>
      <c r="D3195" s="40" t="s">
        <v>898</v>
      </c>
      <c r="E3195" s="25" t="s">
        <v>899</v>
      </c>
      <c r="F3195" s="26"/>
      <c r="G3195" s="26"/>
      <c r="H3195" s="49">
        <v>5273</v>
      </c>
      <c r="I3195" s="50">
        <v>5073</v>
      </c>
      <c r="J3195" s="49" t="s">
        <v>21</v>
      </c>
      <c r="K3195" s="50">
        <f t="shared" si="49"/>
        <v>0.96207092736582589</v>
      </c>
    </row>
    <row r="3196" spans="1:11" x14ac:dyDescent="0.2">
      <c r="A3196" s="2" t="s">
        <v>22</v>
      </c>
      <c r="C3196" s="27"/>
      <c r="D3196" s="41"/>
      <c r="E3196" s="28" t="s">
        <v>1373</v>
      </c>
      <c r="F3196" s="29"/>
      <c r="G3196" s="29"/>
      <c r="H3196" s="51">
        <v>5273</v>
      </c>
      <c r="I3196" s="52">
        <v>5073</v>
      </c>
      <c r="J3196" s="51"/>
      <c r="K3196" s="52">
        <f t="shared" si="49"/>
        <v>0.96207092736582589</v>
      </c>
    </row>
    <row r="3197" spans="1:11" x14ac:dyDescent="0.2">
      <c r="A3197" s="2" t="s">
        <v>23</v>
      </c>
      <c r="C3197" s="30"/>
      <c r="D3197" s="42"/>
      <c r="E3197" s="31" t="s">
        <v>901</v>
      </c>
      <c r="F3197" s="32"/>
      <c r="G3197" s="32"/>
      <c r="H3197" s="53">
        <v>5273</v>
      </c>
      <c r="I3197" s="54">
        <v>5073</v>
      </c>
      <c r="J3197" s="53"/>
      <c r="K3197" s="54">
        <f t="shared" si="49"/>
        <v>0.96207092736582589</v>
      </c>
    </row>
    <row r="3198" spans="1:11" hidden="1" x14ac:dyDescent="0.2">
      <c r="A3198" s="2" t="s">
        <v>23</v>
      </c>
      <c r="C3198" s="30"/>
      <c r="D3198" s="42"/>
      <c r="E3198" s="31"/>
      <c r="F3198" s="32" t="s">
        <v>902</v>
      </c>
      <c r="G3198" s="32" t="s">
        <v>903</v>
      </c>
      <c r="H3198" s="53"/>
      <c r="I3198" s="54">
        <v>5073</v>
      </c>
      <c r="J3198" s="53"/>
      <c r="K3198" s="54" t="str">
        <f t="shared" si="49"/>
        <v>***</v>
      </c>
    </row>
    <row r="3199" spans="1:11" x14ac:dyDescent="0.2">
      <c r="A3199" s="2" t="s">
        <v>19</v>
      </c>
      <c r="C3199" s="24" t="s">
        <v>1672</v>
      </c>
      <c r="D3199" s="40" t="s">
        <v>898</v>
      </c>
      <c r="E3199" s="25" t="s">
        <v>899</v>
      </c>
      <c r="F3199" s="26"/>
      <c r="G3199" s="26"/>
      <c r="H3199" s="49">
        <v>5605</v>
      </c>
      <c r="I3199" s="50">
        <v>6948</v>
      </c>
      <c r="J3199" s="49" t="s">
        <v>21</v>
      </c>
      <c r="K3199" s="50">
        <f t="shared" si="49"/>
        <v>1.2396074933095451</v>
      </c>
    </row>
    <row r="3200" spans="1:11" x14ac:dyDescent="0.2">
      <c r="A3200" s="2" t="s">
        <v>22</v>
      </c>
      <c r="C3200" s="27"/>
      <c r="D3200" s="41"/>
      <c r="E3200" s="28" t="s">
        <v>1373</v>
      </c>
      <c r="F3200" s="29"/>
      <c r="G3200" s="29"/>
      <c r="H3200" s="51">
        <v>5605</v>
      </c>
      <c r="I3200" s="52">
        <v>6948</v>
      </c>
      <c r="J3200" s="51"/>
      <c r="K3200" s="52">
        <f t="shared" si="49"/>
        <v>1.2396074933095451</v>
      </c>
    </row>
    <row r="3201" spans="1:11" x14ac:dyDescent="0.2">
      <c r="A3201" s="2" t="s">
        <v>23</v>
      </c>
      <c r="C3201" s="30"/>
      <c r="D3201" s="42"/>
      <c r="E3201" s="31" t="s">
        <v>901</v>
      </c>
      <c r="F3201" s="32"/>
      <c r="G3201" s="32"/>
      <c r="H3201" s="53">
        <v>5605</v>
      </c>
      <c r="I3201" s="54">
        <v>6948</v>
      </c>
      <c r="J3201" s="53"/>
      <c r="K3201" s="54">
        <f t="shared" si="49"/>
        <v>1.2396074933095451</v>
      </c>
    </row>
    <row r="3202" spans="1:11" hidden="1" x14ac:dyDescent="0.2">
      <c r="A3202" s="2" t="s">
        <v>23</v>
      </c>
      <c r="C3202" s="30"/>
      <c r="D3202" s="42"/>
      <c r="E3202" s="31"/>
      <c r="F3202" s="32" t="s">
        <v>902</v>
      </c>
      <c r="G3202" s="32" t="s">
        <v>903</v>
      </c>
      <c r="H3202" s="53"/>
      <c r="I3202" s="54">
        <v>6948</v>
      </c>
      <c r="J3202" s="53"/>
      <c r="K3202" s="54" t="str">
        <f t="shared" si="49"/>
        <v>***</v>
      </c>
    </row>
    <row r="3203" spans="1:11" x14ac:dyDescent="0.2">
      <c r="A3203" s="2" t="s">
        <v>19</v>
      </c>
      <c r="C3203" s="24" t="s">
        <v>1673</v>
      </c>
      <c r="D3203" s="40" t="s">
        <v>898</v>
      </c>
      <c r="E3203" s="25" t="s">
        <v>899</v>
      </c>
      <c r="F3203" s="26"/>
      <c r="G3203" s="26"/>
      <c r="H3203" s="49">
        <v>8696</v>
      </c>
      <c r="I3203" s="50">
        <v>9091</v>
      </c>
      <c r="J3203" s="49" t="s">
        <v>21</v>
      </c>
      <c r="K3203" s="50">
        <f t="shared" si="49"/>
        <v>1.045423183072677</v>
      </c>
    </row>
    <row r="3204" spans="1:11" x14ac:dyDescent="0.2">
      <c r="A3204" s="2" t="s">
        <v>22</v>
      </c>
      <c r="C3204" s="27"/>
      <c r="D3204" s="41"/>
      <c r="E3204" s="28" t="s">
        <v>1373</v>
      </c>
      <c r="F3204" s="29"/>
      <c r="G3204" s="29"/>
      <c r="H3204" s="51">
        <v>8696</v>
      </c>
      <c r="I3204" s="52">
        <v>9091</v>
      </c>
      <c r="J3204" s="51"/>
      <c r="K3204" s="52">
        <f t="shared" si="49"/>
        <v>1.045423183072677</v>
      </c>
    </row>
    <row r="3205" spans="1:11" x14ac:dyDescent="0.2">
      <c r="A3205" s="2" t="s">
        <v>23</v>
      </c>
      <c r="C3205" s="30"/>
      <c r="D3205" s="42"/>
      <c r="E3205" s="31" t="s">
        <v>901</v>
      </c>
      <c r="F3205" s="32"/>
      <c r="G3205" s="32"/>
      <c r="H3205" s="53">
        <v>8696</v>
      </c>
      <c r="I3205" s="54">
        <v>9091</v>
      </c>
      <c r="J3205" s="53"/>
      <c r="K3205" s="54">
        <f t="shared" si="49"/>
        <v>1.045423183072677</v>
      </c>
    </row>
    <row r="3206" spans="1:11" hidden="1" x14ac:dyDescent="0.2">
      <c r="A3206" s="2" t="s">
        <v>23</v>
      </c>
      <c r="C3206" s="30"/>
      <c r="D3206" s="42"/>
      <c r="E3206" s="31"/>
      <c r="F3206" s="32" t="s">
        <v>902</v>
      </c>
      <c r="G3206" s="32" t="s">
        <v>903</v>
      </c>
      <c r="H3206" s="53"/>
      <c r="I3206" s="54">
        <v>9091</v>
      </c>
      <c r="J3206" s="53"/>
      <c r="K3206" s="54" t="str">
        <f t="shared" si="49"/>
        <v>***</v>
      </c>
    </row>
    <row r="3207" spans="1:11" x14ac:dyDescent="0.2">
      <c r="A3207" s="2" t="s">
        <v>19</v>
      </c>
      <c r="C3207" s="24" t="s">
        <v>1674</v>
      </c>
      <c r="D3207" s="40" t="s">
        <v>898</v>
      </c>
      <c r="E3207" s="25" t="s">
        <v>899</v>
      </c>
      <c r="F3207" s="26"/>
      <c r="G3207" s="26"/>
      <c r="H3207" s="49">
        <v>2180</v>
      </c>
      <c r="I3207" s="50">
        <v>2476</v>
      </c>
      <c r="J3207" s="49" t="s">
        <v>21</v>
      </c>
      <c r="K3207" s="50">
        <f t="shared" si="49"/>
        <v>1.1357798165137614</v>
      </c>
    </row>
    <row r="3208" spans="1:11" x14ac:dyDescent="0.2">
      <c r="A3208" s="2" t="s">
        <v>22</v>
      </c>
      <c r="C3208" s="27"/>
      <c r="D3208" s="41"/>
      <c r="E3208" s="28" t="s">
        <v>1373</v>
      </c>
      <c r="F3208" s="29"/>
      <c r="G3208" s="29"/>
      <c r="H3208" s="51">
        <v>2180</v>
      </c>
      <c r="I3208" s="52">
        <v>2476</v>
      </c>
      <c r="J3208" s="51"/>
      <c r="K3208" s="52">
        <f t="shared" si="49"/>
        <v>1.1357798165137614</v>
      </c>
    </row>
    <row r="3209" spans="1:11" x14ac:dyDescent="0.2">
      <c r="A3209" s="2" t="s">
        <v>23</v>
      </c>
      <c r="C3209" s="30"/>
      <c r="D3209" s="42"/>
      <c r="E3209" s="31" t="s">
        <v>901</v>
      </c>
      <c r="F3209" s="32"/>
      <c r="G3209" s="32"/>
      <c r="H3209" s="53">
        <v>2180</v>
      </c>
      <c r="I3209" s="54">
        <v>2476</v>
      </c>
      <c r="J3209" s="53"/>
      <c r="K3209" s="54">
        <f t="shared" si="49"/>
        <v>1.1357798165137614</v>
      </c>
    </row>
    <row r="3210" spans="1:11" hidden="1" x14ac:dyDescent="0.2">
      <c r="A3210" s="2" t="s">
        <v>23</v>
      </c>
      <c r="C3210" s="30"/>
      <c r="D3210" s="42"/>
      <c r="E3210" s="31"/>
      <c r="F3210" s="32" t="s">
        <v>902</v>
      </c>
      <c r="G3210" s="32" t="s">
        <v>903</v>
      </c>
      <c r="H3210" s="53"/>
      <c r="I3210" s="54">
        <v>2476</v>
      </c>
      <c r="J3210" s="53"/>
      <c r="K3210" s="54" t="str">
        <f t="shared" si="49"/>
        <v>***</v>
      </c>
    </row>
    <row r="3211" spans="1:11" x14ac:dyDescent="0.2">
      <c r="A3211" s="2" t="s">
        <v>19</v>
      </c>
      <c r="C3211" s="24" t="s">
        <v>1675</v>
      </c>
      <c r="D3211" s="40" t="s">
        <v>898</v>
      </c>
      <c r="E3211" s="25" t="s">
        <v>899</v>
      </c>
      <c r="F3211" s="26"/>
      <c r="G3211" s="26"/>
      <c r="H3211" s="49">
        <v>30393</v>
      </c>
      <c r="I3211" s="50">
        <v>34470</v>
      </c>
      <c r="J3211" s="49" t="s">
        <v>21</v>
      </c>
      <c r="K3211" s="50">
        <f t="shared" si="49"/>
        <v>1.1341427302339355</v>
      </c>
    </row>
    <row r="3212" spans="1:11" x14ac:dyDescent="0.2">
      <c r="A3212" s="2" t="s">
        <v>22</v>
      </c>
      <c r="C3212" s="27"/>
      <c r="D3212" s="41"/>
      <c r="E3212" s="28" t="s">
        <v>1373</v>
      </c>
      <c r="F3212" s="29"/>
      <c r="G3212" s="29"/>
      <c r="H3212" s="51">
        <v>30393</v>
      </c>
      <c r="I3212" s="52">
        <v>34470</v>
      </c>
      <c r="J3212" s="51"/>
      <c r="K3212" s="52">
        <f t="shared" si="49"/>
        <v>1.1341427302339355</v>
      </c>
    </row>
    <row r="3213" spans="1:11" x14ac:dyDescent="0.2">
      <c r="A3213" s="2" t="s">
        <v>23</v>
      </c>
      <c r="C3213" s="30"/>
      <c r="D3213" s="42"/>
      <c r="E3213" s="31" t="s">
        <v>901</v>
      </c>
      <c r="F3213" s="32"/>
      <c r="G3213" s="32"/>
      <c r="H3213" s="53">
        <v>30393</v>
      </c>
      <c r="I3213" s="54">
        <v>34470</v>
      </c>
      <c r="J3213" s="53"/>
      <c r="K3213" s="54">
        <f t="shared" si="49"/>
        <v>1.1341427302339355</v>
      </c>
    </row>
    <row r="3214" spans="1:11" hidden="1" x14ac:dyDescent="0.2">
      <c r="A3214" s="2" t="s">
        <v>23</v>
      </c>
      <c r="C3214" s="30"/>
      <c r="D3214" s="42"/>
      <c r="E3214" s="31"/>
      <c r="F3214" s="32" t="s">
        <v>902</v>
      </c>
      <c r="G3214" s="32" t="s">
        <v>903</v>
      </c>
      <c r="H3214" s="53"/>
      <c r="I3214" s="54">
        <v>34470</v>
      </c>
      <c r="J3214" s="53"/>
      <c r="K3214" s="54" t="str">
        <f t="shared" ref="K3214:K3228" si="50">IF(H3214=0,"***",I3214/H3214)</f>
        <v>***</v>
      </c>
    </row>
    <row r="3215" spans="1:11" x14ac:dyDescent="0.2">
      <c r="A3215" s="2" t="s">
        <v>19</v>
      </c>
      <c r="C3215" s="24" t="s">
        <v>1676</v>
      </c>
      <c r="D3215" s="40" t="s">
        <v>898</v>
      </c>
      <c r="E3215" s="25" t="s">
        <v>899</v>
      </c>
      <c r="F3215" s="26"/>
      <c r="G3215" s="26"/>
      <c r="H3215" s="49">
        <v>3806</v>
      </c>
      <c r="I3215" s="50">
        <v>4369</v>
      </c>
      <c r="J3215" s="49" t="s">
        <v>21</v>
      </c>
      <c r="K3215" s="50">
        <f t="shared" si="50"/>
        <v>1.1479243300052548</v>
      </c>
    </row>
    <row r="3216" spans="1:11" x14ac:dyDescent="0.2">
      <c r="A3216" s="2" t="s">
        <v>22</v>
      </c>
      <c r="C3216" s="27"/>
      <c r="D3216" s="41"/>
      <c r="E3216" s="28" t="s">
        <v>1373</v>
      </c>
      <c r="F3216" s="29"/>
      <c r="G3216" s="29"/>
      <c r="H3216" s="51">
        <v>3806</v>
      </c>
      <c r="I3216" s="52">
        <v>4369</v>
      </c>
      <c r="J3216" s="51"/>
      <c r="K3216" s="52">
        <f t="shared" si="50"/>
        <v>1.1479243300052548</v>
      </c>
    </row>
    <row r="3217" spans="1:11" x14ac:dyDescent="0.2">
      <c r="A3217" s="2" t="s">
        <v>23</v>
      </c>
      <c r="C3217" s="30"/>
      <c r="D3217" s="42"/>
      <c r="E3217" s="31" t="s">
        <v>901</v>
      </c>
      <c r="F3217" s="32"/>
      <c r="G3217" s="32"/>
      <c r="H3217" s="53">
        <v>3806</v>
      </c>
      <c r="I3217" s="54">
        <v>4369</v>
      </c>
      <c r="J3217" s="53"/>
      <c r="K3217" s="54">
        <f t="shared" si="50"/>
        <v>1.1479243300052548</v>
      </c>
    </row>
    <row r="3218" spans="1:11" hidden="1" x14ac:dyDescent="0.2">
      <c r="A3218" s="2" t="s">
        <v>23</v>
      </c>
      <c r="C3218" s="30"/>
      <c r="D3218" s="42"/>
      <c r="E3218" s="31"/>
      <c r="F3218" s="32" t="s">
        <v>902</v>
      </c>
      <c r="G3218" s="32" t="s">
        <v>903</v>
      </c>
      <c r="H3218" s="53"/>
      <c r="I3218" s="54">
        <v>4369</v>
      </c>
      <c r="J3218" s="53"/>
      <c r="K3218" s="54" t="str">
        <f t="shared" si="50"/>
        <v>***</v>
      </c>
    </row>
    <row r="3219" spans="1:11" x14ac:dyDescent="0.2">
      <c r="A3219" s="2" t="s">
        <v>19</v>
      </c>
      <c r="C3219" s="24" t="s">
        <v>1677</v>
      </c>
      <c r="D3219" s="40" t="s">
        <v>898</v>
      </c>
      <c r="E3219" s="25" t="s">
        <v>899</v>
      </c>
      <c r="F3219" s="26"/>
      <c r="G3219" s="26"/>
      <c r="H3219" s="49">
        <v>3065</v>
      </c>
      <c r="I3219" s="50">
        <v>3374</v>
      </c>
      <c r="J3219" s="49" t="s">
        <v>21</v>
      </c>
      <c r="K3219" s="50">
        <f t="shared" si="50"/>
        <v>1.1008156606851549</v>
      </c>
    </row>
    <row r="3220" spans="1:11" x14ac:dyDescent="0.2">
      <c r="A3220" s="2" t="s">
        <v>22</v>
      </c>
      <c r="C3220" s="27"/>
      <c r="D3220" s="41"/>
      <c r="E3220" s="28" t="s">
        <v>1373</v>
      </c>
      <c r="F3220" s="29"/>
      <c r="G3220" s="29"/>
      <c r="H3220" s="51">
        <v>3065</v>
      </c>
      <c r="I3220" s="52">
        <v>3374</v>
      </c>
      <c r="J3220" s="51"/>
      <c r="K3220" s="52">
        <f t="shared" si="50"/>
        <v>1.1008156606851549</v>
      </c>
    </row>
    <row r="3221" spans="1:11" x14ac:dyDescent="0.2">
      <c r="A3221" s="2" t="s">
        <v>23</v>
      </c>
      <c r="C3221" s="30"/>
      <c r="D3221" s="42"/>
      <c r="E3221" s="31" t="s">
        <v>901</v>
      </c>
      <c r="F3221" s="32"/>
      <c r="G3221" s="32"/>
      <c r="H3221" s="53">
        <v>3065</v>
      </c>
      <c r="I3221" s="54">
        <v>3374</v>
      </c>
      <c r="J3221" s="53"/>
      <c r="K3221" s="54">
        <f t="shared" si="50"/>
        <v>1.1008156606851549</v>
      </c>
    </row>
    <row r="3222" spans="1:11" hidden="1" x14ac:dyDescent="0.2">
      <c r="A3222" s="2" t="s">
        <v>23</v>
      </c>
      <c r="C3222" s="30"/>
      <c r="D3222" s="42"/>
      <c r="E3222" s="31"/>
      <c r="F3222" s="32" t="s">
        <v>902</v>
      </c>
      <c r="G3222" s="32" t="s">
        <v>903</v>
      </c>
      <c r="H3222" s="53"/>
      <c r="I3222" s="54">
        <v>3374</v>
      </c>
      <c r="J3222" s="53"/>
      <c r="K3222" s="54" t="str">
        <f t="shared" si="50"/>
        <v>***</v>
      </c>
    </row>
    <row r="3223" spans="1:11" x14ac:dyDescent="0.2">
      <c r="A3223" s="2" t="s">
        <v>19</v>
      </c>
      <c r="C3223" s="24" t="s">
        <v>1678</v>
      </c>
      <c r="D3223" s="40" t="s">
        <v>905</v>
      </c>
      <c r="E3223" s="25" t="s">
        <v>906</v>
      </c>
      <c r="F3223" s="26"/>
      <c r="G3223" s="26"/>
      <c r="H3223" s="49">
        <v>7912</v>
      </c>
      <c r="I3223" s="50">
        <v>8361</v>
      </c>
      <c r="J3223" s="49" t="s">
        <v>21</v>
      </c>
      <c r="K3223" s="50">
        <f t="shared" si="50"/>
        <v>1.0567492416582407</v>
      </c>
    </row>
    <row r="3224" spans="1:11" x14ac:dyDescent="0.2">
      <c r="A3224" s="2" t="s">
        <v>22</v>
      </c>
      <c r="C3224" s="27"/>
      <c r="D3224" s="41"/>
      <c r="E3224" s="28" t="s">
        <v>1373</v>
      </c>
      <c r="F3224" s="29"/>
      <c r="G3224" s="29"/>
      <c r="H3224" s="51">
        <v>7912</v>
      </c>
      <c r="I3224" s="52">
        <v>8361</v>
      </c>
      <c r="J3224" s="51"/>
      <c r="K3224" s="52">
        <f t="shared" si="50"/>
        <v>1.0567492416582407</v>
      </c>
    </row>
    <row r="3225" spans="1:11" x14ac:dyDescent="0.2">
      <c r="A3225" s="2" t="s">
        <v>23</v>
      </c>
      <c r="C3225" s="30"/>
      <c r="D3225" s="42"/>
      <c r="E3225" s="31" t="s">
        <v>29</v>
      </c>
      <c r="F3225" s="32"/>
      <c r="G3225" s="32"/>
      <c r="H3225" s="53">
        <v>3253</v>
      </c>
      <c r="I3225" s="54">
        <v>3253</v>
      </c>
      <c r="J3225" s="53"/>
      <c r="K3225" s="54">
        <f t="shared" si="50"/>
        <v>1</v>
      </c>
    </row>
    <row r="3226" spans="1:11" hidden="1" x14ac:dyDescent="0.2">
      <c r="A3226" s="2" t="s">
        <v>23</v>
      </c>
      <c r="C3226" s="30"/>
      <c r="D3226" s="42"/>
      <c r="E3226" s="31"/>
      <c r="F3226" s="32" t="s">
        <v>30</v>
      </c>
      <c r="G3226" s="32" t="s">
        <v>47</v>
      </c>
      <c r="H3226" s="53"/>
      <c r="I3226" s="54">
        <v>3253</v>
      </c>
      <c r="J3226" s="53"/>
      <c r="K3226" s="54" t="str">
        <f t="shared" si="50"/>
        <v>***</v>
      </c>
    </row>
    <row r="3227" spans="1:11" ht="13.5" thickBot="1" x14ac:dyDescent="0.25">
      <c r="A3227" s="2" t="s">
        <v>23</v>
      </c>
      <c r="C3227" s="30"/>
      <c r="D3227" s="42"/>
      <c r="E3227" s="31" t="s">
        <v>901</v>
      </c>
      <c r="F3227" s="32"/>
      <c r="G3227" s="32"/>
      <c r="H3227" s="53">
        <v>4659</v>
      </c>
      <c r="I3227" s="54">
        <v>5108</v>
      </c>
      <c r="J3227" s="53"/>
      <c r="K3227" s="54">
        <f t="shared" si="50"/>
        <v>1.0963726121485298</v>
      </c>
    </row>
    <row r="3228" spans="1:11" ht="13.5" hidden="1" thickBot="1" x14ac:dyDescent="0.25">
      <c r="A3228" s="2" t="s">
        <v>23</v>
      </c>
      <c r="C3228" s="30"/>
      <c r="D3228" s="42"/>
      <c r="E3228" s="31"/>
      <c r="F3228" s="32" t="s">
        <v>902</v>
      </c>
      <c r="G3228" s="32" t="s">
        <v>47</v>
      </c>
      <c r="H3228" s="53"/>
      <c r="I3228" s="54">
        <v>5108</v>
      </c>
      <c r="J3228" s="53"/>
      <c r="K3228" s="54" t="str">
        <f t="shared" si="50"/>
        <v>***</v>
      </c>
    </row>
    <row r="3229" spans="1:11" ht="13.5" thickBot="1" x14ac:dyDescent="0.25">
      <c r="A3229" s="2" t="s">
        <v>17</v>
      </c>
      <c r="C3229" s="23" t="s">
        <v>79</v>
      </c>
      <c r="D3229" s="39"/>
      <c r="E3229" s="21"/>
      <c r="F3229" s="22"/>
      <c r="G3229" s="22"/>
      <c r="H3229" s="61" t="s">
        <v>80</v>
      </c>
      <c r="I3229" s="62">
        <v>17653858.5</v>
      </c>
      <c r="J3229" s="61"/>
      <c r="K3229" s="62" t="s">
        <v>80</v>
      </c>
    </row>
    <row r="3230" spans="1:11" ht="13.5" thickBot="1" x14ac:dyDescent="0.25">
      <c r="A3230" s="2" t="s">
        <v>42</v>
      </c>
      <c r="C3230" s="7" t="s">
        <v>43</v>
      </c>
      <c r="D3230" s="35"/>
      <c r="E3230" s="8"/>
      <c r="F3230" s="9"/>
      <c r="G3230" s="9"/>
      <c r="H3230" s="55" t="s">
        <v>80</v>
      </c>
      <c r="I3230" s="56">
        <f>SUM(I13:I3229)/5</f>
        <v>17653858.500000007</v>
      </c>
      <c r="J3230" s="55" t="e">
        <f>I3230-#REF!</f>
        <v>#REF!</v>
      </c>
      <c r="K3230" s="57" t="s">
        <v>80</v>
      </c>
    </row>
    <row r="3231" spans="1:11" x14ac:dyDescent="0.2">
      <c r="A3231" s="2" t="s">
        <v>1</v>
      </c>
      <c r="D3231" s="34"/>
      <c r="H3231" s="44"/>
      <c r="I3231" s="44"/>
      <c r="J3231" s="44"/>
      <c r="K3231" s="44"/>
    </row>
  </sheetData>
  <mergeCells count="1">
    <mergeCell ref="H10:K10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N276"/>
  <sheetViews>
    <sheetView showGridLines="0" tabSelected="1" topLeftCell="B1" zoomScaleNormal="100" workbookViewId="0">
      <selection activeCell="A2" sqref="A2:G4"/>
    </sheetView>
  </sheetViews>
  <sheetFormatPr defaultRowHeight="12.75" x14ac:dyDescent="0.2"/>
  <cols>
    <col min="1" max="1" width="4.28515625" style="2" hidden="1" customWidth="1"/>
    <col min="2" max="2" width="0.85546875" style="2" customWidth="1"/>
    <col min="3" max="3" width="31.28515625" style="2" customWidth="1"/>
    <col min="4" max="4" width="8.7109375" style="2" customWidth="1"/>
    <col min="5" max="5" width="48.28515625" style="2" customWidth="1"/>
    <col min="6" max="6" width="4.42578125" style="1" hidden="1" customWidth="1"/>
    <col min="7" max="7" width="40.42578125" style="1" hidden="1" customWidth="1"/>
    <col min="8" max="9" width="15" style="1" customWidth="1"/>
    <col min="10" max="10" width="10" style="1" hidden="1" customWidth="1"/>
    <col min="11" max="11" width="8.28515625" style="1" customWidth="1"/>
    <col min="12" max="12" width="10.140625" style="1" bestFit="1" customWidth="1"/>
    <col min="13" max="13" width="9.7109375" style="1" bestFit="1" customWidth="1"/>
    <col min="14" max="14" width="9.140625" style="1"/>
  </cols>
  <sheetData>
    <row r="1" spans="1:11" x14ac:dyDescent="0.2">
      <c r="A1" s="2" t="s">
        <v>21</v>
      </c>
    </row>
    <row r="3" spans="1:11" x14ac:dyDescent="0.2">
      <c r="C3" s="59" t="s">
        <v>44</v>
      </c>
      <c r="D3" s="59"/>
      <c r="E3" s="59"/>
      <c r="F3" s="60"/>
      <c r="G3" s="60"/>
      <c r="H3" s="60"/>
      <c r="I3" s="60"/>
      <c r="J3" s="60"/>
      <c r="K3" s="60"/>
    </row>
    <row r="4" spans="1:11" x14ac:dyDescent="0.2">
      <c r="C4" s="59" t="s">
        <v>45</v>
      </c>
      <c r="D4" s="59"/>
      <c r="E4" s="59"/>
      <c r="F4" s="60"/>
      <c r="G4" s="60"/>
      <c r="H4" s="60"/>
      <c r="I4" s="60"/>
      <c r="J4" s="60"/>
      <c r="K4" s="60"/>
    </row>
    <row r="5" spans="1:11" x14ac:dyDescent="0.2">
      <c r="C5" s="59" t="s">
        <v>46</v>
      </c>
      <c r="D5" s="59"/>
      <c r="E5" s="59"/>
      <c r="F5" s="60"/>
      <c r="G5" s="60"/>
      <c r="H5" s="60"/>
      <c r="I5" s="60"/>
      <c r="J5" s="60"/>
      <c r="K5" s="60"/>
    </row>
    <row r="7" spans="1:11" ht="18" x14ac:dyDescent="0.25">
      <c r="A7" s="3" t="s">
        <v>0</v>
      </c>
      <c r="B7" s="3"/>
      <c r="C7" s="4" t="s">
        <v>159</v>
      </c>
      <c r="D7" s="33"/>
      <c r="E7" s="5"/>
      <c r="F7" s="6"/>
      <c r="G7" s="6"/>
      <c r="H7" s="43"/>
      <c r="I7" s="43"/>
      <c r="J7" s="43"/>
      <c r="K7" s="58"/>
    </row>
    <row r="8" spans="1:11" ht="13.5" thickBot="1" x14ac:dyDescent="0.25">
      <c r="A8" s="2" t="s">
        <v>1</v>
      </c>
      <c r="D8" s="34"/>
      <c r="H8" s="44"/>
      <c r="I8" s="44"/>
      <c r="J8" s="44"/>
      <c r="K8" s="44"/>
    </row>
    <row r="9" spans="1:11" ht="13.5" thickBot="1" x14ac:dyDescent="0.25">
      <c r="A9" s="2" t="s">
        <v>2</v>
      </c>
      <c r="C9" s="7" t="s">
        <v>3</v>
      </c>
      <c r="D9" s="35"/>
      <c r="E9" s="8"/>
      <c r="F9" s="9"/>
      <c r="G9" s="9"/>
      <c r="H9" s="45"/>
      <c r="I9" s="45"/>
      <c r="J9" s="45"/>
      <c r="K9" s="46"/>
    </row>
    <row r="10" spans="1:11" ht="13.5" thickBot="1" x14ac:dyDescent="0.25">
      <c r="A10" s="2" t="s">
        <v>4</v>
      </c>
      <c r="C10" s="10"/>
      <c r="D10" s="36"/>
      <c r="E10" s="11"/>
      <c r="F10" s="12"/>
      <c r="G10" s="12"/>
      <c r="H10" s="147"/>
      <c r="I10" s="147"/>
      <c r="J10" s="147"/>
      <c r="K10" s="148"/>
    </row>
    <row r="11" spans="1:11" ht="34.5" customHeight="1" x14ac:dyDescent="0.2">
      <c r="A11" s="2" t="s">
        <v>5</v>
      </c>
      <c r="C11" s="17" t="s">
        <v>6</v>
      </c>
      <c r="D11" s="37" t="s">
        <v>7</v>
      </c>
      <c r="E11" s="18" t="s">
        <v>8</v>
      </c>
      <c r="F11" s="19"/>
      <c r="G11" s="19"/>
      <c r="H11" s="19" t="s">
        <v>9</v>
      </c>
      <c r="I11" s="20" t="s">
        <v>10</v>
      </c>
      <c r="J11" s="19" t="s">
        <v>11</v>
      </c>
      <c r="K11" s="20" t="s">
        <v>12</v>
      </c>
    </row>
    <row r="12" spans="1:11" ht="13.5" customHeight="1" thickBot="1" x14ac:dyDescent="0.25">
      <c r="A12" s="2" t="s">
        <v>13</v>
      </c>
      <c r="C12" s="13"/>
      <c r="D12" s="38"/>
      <c r="E12" s="14" t="s">
        <v>14</v>
      </c>
      <c r="F12" s="15" t="s">
        <v>15</v>
      </c>
      <c r="G12" s="15" t="s">
        <v>16</v>
      </c>
      <c r="H12" s="15"/>
      <c r="I12" s="16"/>
      <c r="J12" s="15"/>
      <c r="K12" s="16"/>
    </row>
    <row r="13" spans="1:11" ht="13.5" thickBot="1" x14ac:dyDescent="0.25">
      <c r="A13" s="2" t="s">
        <v>17</v>
      </c>
      <c r="C13" s="23" t="s">
        <v>160</v>
      </c>
      <c r="D13" s="39"/>
      <c r="E13" s="21"/>
      <c r="F13" s="22"/>
      <c r="G13" s="22"/>
      <c r="H13" s="47"/>
      <c r="I13" s="48"/>
      <c r="J13" s="47"/>
      <c r="K13" s="48"/>
    </row>
    <row r="14" spans="1:11" x14ac:dyDescent="0.2">
      <c r="A14" s="2" t="s">
        <v>19</v>
      </c>
      <c r="C14" s="24" t="s">
        <v>161</v>
      </c>
      <c r="D14" s="40" t="s">
        <v>162</v>
      </c>
      <c r="E14" s="25" t="s">
        <v>163</v>
      </c>
      <c r="F14" s="26"/>
      <c r="G14" s="26"/>
      <c r="H14" s="49">
        <v>1470</v>
      </c>
      <c r="I14" s="50">
        <v>1900.1</v>
      </c>
      <c r="J14" s="49" t="s">
        <v>21</v>
      </c>
      <c r="K14" s="50">
        <f t="shared" ref="K14:K77" si="0">IF(H14=0,"***",I14/H14)</f>
        <v>1.2925850340136054</v>
      </c>
    </row>
    <row r="15" spans="1:11" x14ac:dyDescent="0.2">
      <c r="A15" s="2" t="s">
        <v>22</v>
      </c>
      <c r="C15" s="27"/>
      <c r="D15" s="41"/>
      <c r="E15" s="28" t="s">
        <v>164</v>
      </c>
      <c r="F15" s="29"/>
      <c r="G15" s="29"/>
      <c r="H15" s="51">
        <v>1470</v>
      </c>
      <c r="I15" s="52">
        <v>1900.1</v>
      </c>
      <c r="J15" s="51"/>
      <c r="K15" s="52">
        <f t="shared" si="0"/>
        <v>1.2925850340136054</v>
      </c>
    </row>
    <row r="16" spans="1:11" x14ac:dyDescent="0.2">
      <c r="A16" s="2" t="s">
        <v>23</v>
      </c>
      <c r="C16" s="30"/>
      <c r="D16" s="42"/>
      <c r="E16" s="31" t="s">
        <v>29</v>
      </c>
      <c r="F16" s="32"/>
      <c r="G16" s="32"/>
      <c r="H16" s="53">
        <v>1470</v>
      </c>
      <c r="I16" s="54">
        <v>1900.1</v>
      </c>
      <c r="J16" s="53"/>
      <c r="K16" s="54">
        <f t="shared" si="0"/>
        <v>1.2925850340136054</v>
      </c>
    </row>
    <row r="17" spans="1:11" hidden="1" x14ac:dyDescent="0.2">
      <c r="A17" s="2" t="s">
        <v>23</v>
      </c>
      <c r="C17" s="30"/>
      <c r="D17" s="42"/>
      <c r="E17" s="31"/>
      <c r="F17" s="32" t="s">
        <v>30</v>
      </c>
      <c r="G17" s="32" t="s">
        <v>165</v>
      </c>
      <c r="H17" s="53"/>
      <c r="I17" s="54">
        <v>1900.1</v>
      </c>
      <c r="J17" s="53"/>
      <c r="K17" s="54" t="str">
        <f t="shared" si="0"/>
        <v>***</v>
      </c>
    </row>
    <row r="18" spans="1:11" x14ac:dyDescent="0.2">
      <c r="A18" s="2" t="s">
        <v>19</v>
      </c>
      <c r="C18" s="24" t="s">
        <v>166</v>
      </c>
      <c r="D18" s="40" t="s">
        <v>167</v>
      </c>
      <c r="E18" s="25" t="s">
        <v>168</v>
      </c>
      <c r="F18" s="26"/>
      <c r="G18" s="26"/>
      <c r="H18" s="49">
        <v>140971.20000000001</v>
      </c>
      <c r="I18" s="50">
        <v>145569.4</v>
      </c>
      <c r="J18" s="49" t="s">
        <v>21</v>
      </c>
      <c r="K18" s="50">
        <f t="shared" si="0"/>
        <v>1.0326180099197566</v>
      </c>
    </row>
    <row r="19" spans="1:11" x14ac:dyDescent="0.2">
      <c r="A19" s="2" t="s">
        <v>22</v>
      </c>
      <c r="C19" s="27"/>
      <c r="D19" s="41"/>
      <c r="E19" s="28" t="s">
        <v>169</v>
      </c>
      <c r="F19" s="29"/>
      <c r="G19" s="29"/>
      <c r="H19" s="51">
        <v>140971.20000000001</v>
      </c>
      <c r="I19" s="52">
        <v>145569.4</v>
      </c>
      <c r="J19" s="51"/>
      <c r="K19" s="52">
        <f t="shared" si="0"/>
        <v>1.0326180099197566</v>
      </c>
    </row>
    <row r="20" spans="1:11" x14ac:dyDescent="0.2">
      <c r="A20" s="2" t="s">
        <v>23</v>
      </c>
      <c r="C20" s="30"/>
      <c r="D20" s="42"/>
      <c r="E20" s="31" t="s">
        <v>29</v>
      </c>
      <c r="F20" s="32"/>
      <c r="G20" s="32"/>
      <c r="H20" s="53">
        <v>140971.20000000001</v>
      </c>
      <c r="I20" s="54">
        <v>145569.4</v>
      </c>
      <c r="J20" s="53"/>
      <c r="K20" s="54">
        <f t="shared" si="0"/>
        <v>1.0326180099197566</v>
      </c>
    </row>
    <row r="21" spans="1:11" hidden="1" x14ac:dyDescent="0.2">
      <c r="A21" s="2" t="s">
        <v>23</v>
      </c>
      <c r="C21" s="30"/>
      <c r="D21" s="42"/>
      <c r="E21" s="31"/>
      <c r="F21" s="32" t="s">
        <v>30</v>
      </c>
      <c r="G21" s="32" t="s">
        <v>170</v>
      </c>
      <c r="H21" s="53"/>
      <c r="I21" s="54">
        <v>145569.29999999999</v>
      </c>
      <c r="J21" s="53"/>
      <c r="K21" s="54" t="str">
        <f t="shared" si="0"/>
        <v>***</v>
      </c>
    </row>
    <row r="22" spans="1:11" x14ac:dyDescent="0.2">
      <c r="A22" s="2" t="s">
        <v>19</v>
      </c>
      <c r="C22" s="24" t="s">
        <v>171</v>
      </c>
      <c r="D22" s="40" t="s">
        <v>167</v>
      </c>
      <c r="E22" s="25" t="s">
        <v>168</v>
      </c>
      <c r="F22" s="26"/>
      <c r="G22" s="26"/>
      <c r="H22" s="49">
        <v>38142</v>
      </c>
      <c r="I22" s="50">
        <v>40087.199999999997</v>
      </c>
      <c r="J22" s="49" t="s">
        <v>21</v>
      </c>
      <c r="K22" s="50">
        <f t="shared" si="0"/>
        <v>1.0509988988516594</v>
      </c>
    </row>
    <row r="23" spans="1:11" x14ac:dyDescent="0.2">
      <c r="A23" s="2" t="s">
        <v>22</v>
      </c>
      <c r="C23" s="27"/>
      <c r="D23" s="41"/>
      <c r="E23" s="28" t="s">
        <v>172</v>
      </c>
      <c r="F23" s="29"/>
      <c r="G23" s="29"/>
      <c r="H23" s="51">
        <v>38142</v>
      </c>
      <c r="I23" s="52">
        <v>40087.199999999997</v>
      </c>
      <c r="J23" s="51"/>
      <c r="K23" s="52">
        <f t="shared" si="0"/>
        <v>1.0509988988516594</v>
      </c>
    </row>
    <row r="24" spans="1:11" x14ac:dyDescent="0.2">
      <c r="A24" s="2" t="s">
        <v>23</v>
      </c>
      <c r="C24" s="30"/>
      <c r="D24" s="42"/>
      <c r="E24" s="31" t="s">
        <v>29</v>
      </c>
      <c r="F24" s="32"/>
      <c r="G24" s="32"/>
      <c r="H24" s="53">
        <v>38142</v>
      </c>
      <c r="I24" s="54">
        <v>40087.199999999997</v>
      </c>
      <c r="J24" s="53"/>
      <c r="K24" s="54">
        <f t="shared" si="0"/>
        <v>1.0509988988516594</v>
      </c>
    </row>
    <row r="25" spans="1:11" hidden="1" x14ac:dyDescent="0.2">
      <c r="A25" s="2" t="s">
        <v>23</v>
      </c>
      <c r="C25" s="30"/>
      <c r="D25" s="42"/>
      <c r="E25" s="31"/>
      <c r="F25" s="32" t="s">
        <v>30</v>
      </c>
      <c r="G25" s="32" t="s">
        <v>173</v>
      </c>
      <c r="H25" s="53"/>
      <c r="I25" s="54">
        <v>40087.199999999997</v>
      </c>
      <c r="J25" s="53"/>
      <c r="K25" s="54" t="str">
        <f t="shared" si="0"/>
        <v>***</v>
      </c>
    </row>
    <row r="26" spans="1:11" x14ac:dyDescent="0.2">
      <c r="A26" s="2" t="s">
        <v>19</v>
      </c>
      <c r="C26" s="24" t="s">
        <v>174</v>
      </c>
      <c r="D26" s="40" t="s">
        <v>167</v>
      </c>
      <c r="E26" s="25" t="s">
        <v>168</v>
      </c>
      <c r="F26" s="26"/>
      <c r="G26" s="26"/>
      <c r="H26" s="49">
        <v>22401.7</v>
      </c>
      <c r="I26" s="50">
        <v>23219.3</v>
      </c>
      <c r="J26" s="49" t="s">
        <v>21</v>
      </c>
      <c r="K26" s="50">
        <f t="shared" si="0"/>
        <v>1.0364972301209283</v>
      </c>
    </row>
    <row r="27" spans="1:11" x14ac:dyDescent="0.2">
      <c r="A27" s="2" t="s">
        <v>22</v>
      </c>
      <c r="C27" s="27"/>
      <c r="D27" s="41"/>
      <c r="E27" s="28" t="s">
        <v>172</v>
      </c>
      <c r="F27" s="29"/>
      <c r="G27" s="29"/>
      <c r="H27" s="51">
        <v>22401.7</v>
      </c>
      <c r="I27" s="52">
        <v>23219.3</v>
      </c>
      <c r="J27" s="51"/>
      <c r="K27" s="52">
        <f t="shared" si="0"/>
        <v>1.0364972301209283</v>
      </c>
    </row>
    <row r="28" spans="1:11" x14ac:dyDescent="0.2">
      <c r="A28" s="2" t="s">
        <v>23</v>
      </c>
      <c r="C28" s="30"/>
      <c r="D28" s="42"/>
      <c r="E28" s="31" t="s">
        <v>29</v>
      </c>
      <c r="F28" s="32"/>
      <c r="G28" s="32"/>
      <c r="H28" s="53">
        <v>22401.7</v>
      </c>
      <c r="I28" s="54">
        <v>23219.3</v>
      </c>
      <c r="J28" s="53"/>
      <c r="K28" s="54">
        <f t="shared" si="0"/>
        <v>1.0364972301209283</v>
      </c>
    </row>
    <row r="29" spans="1:11" hidden="1" x14ac:dyDescent="0.2">
      <c r="A29" s="2" t="s">
        <v>23</v>
      </c>
      <c r="C29" s="30"/>
      <c r="D29" s="42"/>
      <c r="E29" s="31"/>
      <c r="F29" s="32" t="s">
        <v>30</v>
      </c>
      <c r="G29" s="32" t="s">
        <v>175</v>
      </c>
      <c r="H29" s="53"/>
      <c r="I29" s="54">
        <v>23219.3</v>
      </c>
      <c r="J29" s="53"/>
      <c r="K29" s="54" t="str">
        <f t="shared" si="0"/>
        <v>***</v>
      </c>
    </row>
    <row r="30" spans="1:11" x14ac:dyDescent="0.2">
      <c r="A30" s="2" t="s">
        <v>19</v>
      </c>
      <c r="C30" s="24" t="s">
        <v>176</v>
      </c>
      <c r="D30" s="40" t="s">
        <v>167</v>
      </c>
      <c r="E30" s="25" t="s">
        <v>168</v>
      </c>
      <c r="F30" s="26"/>
      <c r="G30" s="26"/>
      <c r="H30" s="49">
        <v>55943.8</v>
      </c>
      <c r="I30" s="50">
        <v>57878.6</v>
      </c>
      <c r="J30" s="49" t="s">
        <v>21</v>
      </c>
      <c r="K30" s="50">
        <f t="shared" si="0"/>
        <v>1.0345847082250401</v>
      </c>
    </row>
    <row r="31" spans="1:11" x14ac:dyDescent="0.2">
      <c r="A31" s="2" t="s">
        <v>22</v>
      </c>
      <c r="C31" s="27"/>
      <c r="D31" s="41"/>
      <c r="E31" s="28" t="s">
        <v>172</v>
      </c>
      <c r="F31" s="29"/>
      <c r="G31" s="29"/>
      <c r="H31" s="51">
        <v>55943.8</v>
      </c>
      <c r="I31" s="52">
        <v>57878.6</v>
      </c>
      <c r="J31" s="51"/>
      <c r="K31" s="52">
        <f t="shared" si="0"/>
        <v>1.0345847082250401</v>
      </c>
    </row>
    <row r="32" spans="1:11" x14ac:dyDescent="0.2">
      <c r="A32" s="2" t="s">
        <v>23</v>
      </c>
      <c r="C32" s="30"/>
      <c r="D32" s="42"/>
      <c r="E32" s="31" t="s">
        <v>29</v>
      </c>
      <c r="F32" s="32"/>
      <c r="G32" s="32"/>
      <c r="H32" s="53">
        <v>55943.8</v>
      </c>
      <c r="I32" s="54">
        <v>57878.6</v>
      </c>
      <c r="J32" s="53"/>
      <c r="K32" s="54">
        <f t="shared" si="0"/>
        <v>1.0345847082250401</v>
      </c>
    </row>
    <row r="33" spans="1:11" hidden="1" x14ac:dyDescent="0.2">
      <c r="A33" s="2" t="s">
        <v>23</v>
      </c>
      <c r="C33" s="30"/>
      <c r="D33" s="42"/>
      <c r="E33" s="31"/>
      <c r="F33" s="32" t="s">
        <v>30</v>
      </c>
      <c r="G33" s="32" t="s">
        <v>177</v>
      </c>
      <c r="H33" s="53"/>
      <c r="I33" s="54">
        <v>57878.6</v>
      </c>
      <c r="J33" s="53"/>
      <c r="K33" s="54" t="str">
        <f t="shared" si="0"/>
        <v>***</v>
      </c>
    </row>
    <row r="34" spans="1:11" x14ac:dyDescent="0.2">
      <c r="A34" s="2" t="s">
        <v>19</v>
      </c>
      <c r="C34" s="24" t="s">
        <v>178</v>
      </c>
      <c r="D34" s="40" t="s">
        <v>167</v>
      </c>
      <c r="E34" s="25" t="s">
        <v>168</v>
      </c>
      <c r="F34" s="26"/>
      <c r="G34" s="26"/>
      <c r="H34" s="49">
        <v>31991</v>
      </c>
      <c r="I34" s="50">
        <v>33266.400000000001</v>
      </c>
      <c r="J34" s="49" t="s">
        <v>21</v>
      </c>
      <c r="K34" s="50">
        <f t="shared" si="0"/>
        <v>1.0398674627238911</v>
      </c>
    </row>
    <row r="35" spans="1:11" x14ac:dyDescent="0.2">
      <c r="A35" s="2" t="s">
        <v>22</v>
      </c>
      <c r="C35" s="27"/>
      <c r="D35" s="41"/>
      <c r="E35" s="28" t="s">
        <v>172</v>
      </c>
      <c r="F35" s="29"/>
      <c r="G35" s="29"/>
      <c r="H35" s="51">
        <v>31991</v>
      </c>
      <c r="I35" s="52">
        <v>33266.400000000001</v>
      </c>
      <c r="J35" s="51"/>
      <c r="K35" s="52">
        <f t="shared" si="0"/>
        <v>1.0398674627238911</v>
      </c>
    </row>
    <row r="36" spans="1:11" x14ac:dyDescent="0.2">
      <c r="A36" s="2" t="s">
        <v>23</v>
      </c>
      <c r="C36" s="30"/>
      <c r="D36" s="42"/>
      <c r="E36" s="31" t="s">
        <v>29</v>
      </c>
      <c r="F36" s="32"/>
      <c r="G36" s="32"/>
      <c r="H36" s="53">
        <v>31991</v>
      </c>
      <c r="I36" s="54">
        <v>33266.400000000001</v>
      </c>
      <c r="J36" s="53"/>
      <c r="K36" s="54">
        <f t="shared" si="0"/>
        <v>1.0398674627238911</v>
      </c>
    </row>
    <row r="37" spans="1:11" hidden="1" x14ac:dyDescent="0.2">
      <c r="A37" s="2" t="s">
        <v>23</v>
      </c>
      <c r="C37" s="30"/>
      <c r="D37" s="42"/>
      <c r="E37" s="31"/>
      <c r="F37" s="32" t="s">
        <v>30</v>
      </c>
      <c r="G37" s="32" t="s">
        <v>179</v>
      </c>
      <c r="H37" s="53"/>
      <c r="I37" s="54">
        <v>33266.400000000001</v>
      </c>
      <c r="J37" s="53"/>
      <c r="K37" s="54" t="str">
        <f t="shared" si="0"/>
        <v>***</v>
      </c>
    </row>
    <row r="38" spans="1:11" x14ac:dyDescent="0.2">
      <c r="A38" s="2" t="s">
        <v>19</v>
      </c>
      <c r="C38" s="24" t="s">
        <v>180</v>
      </c>
      <c r="D38" s="40" t="s">
        <v>167</v>
      </c>
      <c r="E38" s="25" t="s">
        <v>168</v>
      </c>
      <c r="F38" s="26"/>
      <c r="G38" s="26"/>
      <c r="H38" s="49">
        <v>24350.2</v>
      </c>
      <c r="I38" s="50">
        <v>25537.3</v>
      </c>
      <c r="J38" s="49" t="s">
        <v>21</v>
      </c>
      <c r="K38" s="50">
        <f t="shared" si="0"/>
        <v>1.0487511396210298</v>
      </c>
    </row>
    <row r="39" spans="1:11" x14ac:dyDescent="0.2">
      <c r="A39" s="2" t="s">
        <v>22</v>
      </c>
      <c r="C39" s="27"/>
      <c r="D39" s="41"/>
      <c r="E39" s="28" t="s">
        <v>172</v>
      </c>
      <c r="F39" s="29"/>
      <c r="G39" s="29"/>
      <c r="H39" s="51">
        <v>24350.2</v>
      </c>
      <c r="I39" s="52">
        <v>25537.3</v>
      </c>
      <c r="J39" s="51"/>
      <c r="K39" s="52">
        <f t="shared" si="0"/>
        <v>1.0487511396210298</v>
      </c>
    </row>
    <row r="40" spans="1:11" x14ac:dyDescent="0.2">
      <c r="A40" s="2" t="s">
        <v>23</v>
      </c>
      <c r="C40" s="30"/>
      <c r="D40" s="42"/>
      <c r="E40" s="31" t="s">
        <v>29</v>
      </c>
      <c r="F40" s="32"/>
      <c r="G40" s="32"/>
      <c r="H40" s="53">
        <v>24350.2</v>
      </c>
      <c r="I40" s="54">
        <v>25537.3</v>
      </c>
      <c r="J40" s="53"/>
      <c r="K40" s="54">
        <f t="shared" si="0"/>
        <v>1.0487511396210298</v>
      </c>
    </row>
    <row r="41" spans="1:11" hidden="1" x14ac:dyDescent="0.2">
      <c r="A41" s="2" t="s">
        <v>23</v>
      </c>
      <c r="C41" s="30"/>
      <c r="D41" s="42"/>
      <c r="E41" s="31"/>
      <c r="F41" s="32" t="s">
        <v>30</v>
      </c>
      <c r="G41" s="32" t="s">
        <v>181</v>
      </c>
      <c r="H41" s="53"/>
      <c r="I41" s="54">
        <v>25537.4</v>
      </c>
      <c r="J41" s="53"/>
      <c r="K41" s="54" t="str">
        <f t="shared" si="0"/>
        <v>***</v>
      </c>
    </row>
    <row r="42" spans="1:11" x14ac:dyDescent="0.2">
      <c r="A42" s="2" t="s">
        <v>19</v>
      </c>
      <c r="C42" s="24" t="s">
        <v>182</v>
      </c>
      <c r="D42" s="40" t="s">
        <v>167</v>
      </c>
      <c r="E42" s="25" t="s">
        <v>168</v>
      </c>
      <c r="F42" s="26"/>
      <c r="G42" s="26"/>
      <c r="H42" s="49">
        <v>17213.7</v>
      </c>
      <c r="I42" s="50">
        <v>18061.400000000001</v>
      </c>
      <c r="J42" s="49" t="s">
        <v>21</v>
      </c>
      <c r="K42" s="50">
        <f t="shared" si="0"/>
        <v>1.049245658980928</v>
      </c>
    </row>
    <row r="43" spans="1:11" x14ac:dyDescent="0.2">
      <c r="A43" s="2" t="s">
        <v>22</v>
      </c>
      <c r="C43" s="27"/>
      <c r="D43" s="41"/>
      <c r="E43" s="28" t="s">
        <v>172</v>
      </c>
      <c r="F43" s="29"/>
      <c r="G43" s="29"/>
      <c r="H43" s="51">
        <v>17213.7</v>
      </c>
      <c r="I43" s="52">
        <v>18061.400000000001</v>
      </c>
      <c r="J43" s="51"/>
      <c r="K43" s="52">
        <f t="shared" si="0"/>
        <v>1.049245658980928</v>
      </c>
    </row>
    <row r="44" spans="1:11" x14ac:dyDescent="0.2">
      <c r="A44" s="2" t="s">
        <v>23</v>
      </c>
      <c r="C44" s="30"/>
      <c r="D44" s="42"/>
      <c r="E44" s="31" t="s">
        <v>29</v>
      </c>
      <c r="F44" s="32"/>
      <c r="G44" s="32"/>
      <c r="H44" s="53">
        <v>17213.7</v>
      </c>
      <c r="I44" s="54">
        <v>18061.400000000001</v>
      </c>
      <c r="J44" s="53"/>
      <c r="K44" s="54">
        <f t="shared" si="0"/>
        <v>1.049245658980928</v>
      </c>
    </row>
    <row r="45" spans="1:11" hidden="1" x14ac:dyDescent="0.2">
      <c r="A45" s="2" t="s">
        <v>23</v>
      </c>
      <c r="C45" s="30"/>
      <c r="D45" s="42"/>
      <c r="E45" s="31"/>
      <c r="F45" s="32" t="s">
        <v>30</v>
      </c>
      <c r="G45" s="32" t="s">
        <v>183</v>
      </c>
      <c r="H45" s="53"/>
      <c r="I45" s="54">
        <v>18061.400000000001</v>
      </c>
      <c r="J45" s="53"/>
      <c r="K45" s="54" t="str">
        <f t="shared" si="0"/>
        <v>***</v>
      </c>
    </row>
    <row r="46" spans="1:11" x14ac:dyDescent="0.2">
      <c r="A46" s="2" t="s">
        <v>19</v>
      </c>
      <c r="C46" s="24" t="s">
        <v>184</v>
      </c>
      <c r="D46" s="40" t="s">
        <v>167</v>
      </c>
      <c r="E46" s="25" t="s">
        <v>168</v>
      </c>
      <c r="F46" s="26"/>
      <c r="G46" s="26"/>
      <c r="H46" s="49">
        <v>32459.599999999999</v>
      </c>
      <c r="I46" s="50">
        <v>34068.199999999997</v>
      </c>
      <c r="J46" s="49" t="s">
        <v>21</v>
      </c>
      <c r="K46" s="50">
        <f t="shared" si="0"/>
        <v>1.0495569877632502</v>
      </c>
    </row>
    <row r="47" spans="1:11" x14ac:dyDescent="0.2">
      <c r="A47" s="2" t="s">
        <v>22</v>
      </c>
      <c r="C47" s="27"/>
      <c r="D47" s="41"/>
      <c r="E47" s="28" t="s">
        <v>172</v>
      </c>
      <c r="F47" s="29"/>
      <c r="G47" s="29"/>
      <c r="H47" s="51">
        <v>32459.599999999999</v>
      </c>
      <c r="I47" s="52">
        <v>34068.199999999997</v>
      </c>
      <c r="J47" s="51"/>
      <c r="K47" s="52">
        <f t="shared" si="0"/>
        <v>1.0495569877632502</v>
      </c>
    </row>
    <row r="48" spans="1:11" x14ac:dyDescent="0.2">
      <c r="A48" s="2" t="s">
        <v>23</v>
      </c>
      <c r="C48" s="30"/>
      <c r="D48" s="42"/>
      <c r="E48" s="31" t="s">
        <v>29</v>
      </c>
      <c r="F48" s="32"/>
      <c r="G48" s="32"/>
      <c r="H48" s="53">
        <v>32459.599999999999</v>
      </c>
      <c r="I48" s="54">
        <v>34068.199999999997</v>
      </c>
      <c r="J48" s="53"/>
      <c r="K48" s="54">
        <f t="shared" si="0"/>
        <v>1.0495569877632502</v>
      </c>
    </row>
    <row r="49" spans="1:11" hidden="1" x14ac:dyDescent="0.2">
      <c r="A49" s="2" t="s">
        <v>23</v>
      </c>
      <c r="C49" s="30"/>
      <c r="D49" s="42"/>
      <c r="E49" s="31"/>
      <c r="F49" s="32" t="s">
        <v>30</v>
      </c>
      <c r="G49" s="32" t="s">
        <v>185</v>
      </c>
      <c r="H49" s="53"/>
      <c r="I49" s="54">
        <v>34068.199999999997</v>
      </c>
      <c r="J49" s="53"/>
      <c r="K49" s="54" t="str">
        <f t="shared" si="0"/>
        <v>***</v>
      </c>
    </row>
    <row r="50" spans="1:11" x14ac:dyDescent="0.2">
      <c r="A50" s="2" t="s">
        <v>19</v>
      </c>
      <c r="C50" s="24" t="s">
        <v>186</v>
      </c>
      <c r="D50" s="40" t="s">
        <v>167</v>
      </c>
      <c r="E50" s="25" t="s">
        <v>168</v>
      </c>
      <c r="F50" s="26"/>
      <c r="G50" s="26"/>
      <c r="H50" s="49">
        <v>15579.5</v>
      </c>
      <c r="I50" s="50">
        <v>16742.3</v>
      </c>
      <c r="J50" s="49" t="s">
        <v>21</v>
      </c>
      <c r="K50" s="50">
        <f t="shared" si="0"/>
        <v>1.0746365416091659</v>
      </c>
    </row>
    <row r="51" spans="1:11" x14ac:dyDescent="0.2">
      <c r="A51" s="2" t="s">
        <v>22</v>
      </c>
      <c r="C51" s="27"/>
      <c r="D51" s="41"/>
      <c r="E51" s="28" t="s">
        <v>172</v>
      </c>
      <c r="F51" s="29"/>
      <c r="G51" s="29"/>
      <c r="H51" s="51">
        <v>15579.5</v>
      </c>
      <c r="I51" s="52">
        <v>16742.3</v>
      </c>
      <c r="J51" s="51"/>
      <c r="K51" s="52">
        <f t="shared" si="0"/>
        <v>1.0746365416091659</v>
      </c>
    </row>
    <row r="52" spans="1:11" x14ac:dyDescent="0.2">
      <c r="A52" s="2" t="s">
        <v>23</v>
      </c>
      <c r="C52" s="30"/>
      <c r="D52" s="42"/>
      <c r="E52" s="31" t="s">
        <v>29</v>
      </c>
      <c r="F52" s="32"/>
      <c r="G52" s="32"/>
      <c r="H52" s="53">
        <v>15579.5</v>
      </c>
      <c r="I52" s="54">
        <v>16742.3</v>
      </c>
      <c r="J52" s="53"/>
      <c r="K52" s="54">
        <f t="shared" si="0"/>
        <v>1.0746365416091659</v>
      </c>
    </row>
    <row r="53" spans="1:11" hidden="1" x14ac:dyDescent="0.2">
      <c r="A53" s="2" t="s">
        <v>23</v>
      </c>
      <c r="C53" s="30"/>
      <c r="D53" s="42"/>
      <c r="E53" s="31"/>
      <c r="F53" s="32" t="s">
        <v>30</v>
      </c>
      <c r="G53" s="32" t="s">
        <v>187</v>
      </c>
      <c r="H53" s="53"/>
      <c r="I53" s="54">
        <v>16742.3</v>
      </c>
      <c r="J53" s="53"/>
      <c r="K53" s="54" t="str">
        <f t="shared" si="0"/>
        <v>***</v>
      </c>
    </row>
    <row r="54" spans="1:11" x14ac:dyDescent="0.2">
      <c r="A54" s="2" t="s">
        <v>19</v>
      </c>
      <c r="C54" s="24" t="s">
        <v>188</v>
      </c>
      <c r="D54" s="40" t="s">
        <v>167</v>
      </c>
      <c r="E54" s="25" t="s">
        <v>168</v>
      </c>
      <c r="F54" s="26"/>
      <c r="G54" s="26"/>
      <c r="H54" s="49">
        <v>69047.600000000006</v>
      </c>
      <c r="I54" s="50">
        <v>78652.5</v>
      </c>
      <c r="J54" s="49" t="s">
        <v>21</v>
      </c>
      <c r="K54" s="50">
        <f t="shared" si="0"/>
        <v>1.1391054866497894</v>
      </c>
    </row>
    <row r="55" spans="1:11" x14ac:dyDescent="0.2">
      <c r="A55" s="2" t="s">
        <v>22</v>
      </c>
      <c r="C55" s="27"/>
      <c r="D55" s="41"/>
      <c r="E55" s="28" t="s">
        <v>172</v>
      </c>
      <c r="F55" s="29"/>
      <c r="G55" s="29"/>
      <c r="H55" s="51">
        <v>69047.600000000006</v>
      </c>
      <c r="I55" s="52">
        <v>78652.5</v>
      </c>
      <c r="J55" s="51"/>
      <c r="K55" s="52">
        <f t="shared" si="0"/>
        <v>1.1391054866497894</v>
      </c>
    </row>
    <row r="56" spans="1:11" x14ac:dyDescent="0.2">
      <c r="A56" s="2" t="s">
        <v>23</v>
      </c>
      <c r="C56" s="30"/>
      <c r="D56" s="42"/>
      <c r="E56" s="31" t="s">
        <v>29</v>
      </c>
      <c r="F56" s="32"/>
      <c r="G56" s="32"/>
      <c r="H56" s="53">
        <v>69047.600000000006</v>
      </c>
      <c r="I56" s="54">
        <v>78652.5</v>
      </c>
      <c r="J56" s="53"/>
      <c r="K56" s="54">
        <f t="shared" si="0"/>
        <v>1.1391054866497894</v>
      </c>
    </row>
    <row r="57" spans="1:11" hidden="1" x14ac:dyDescent="0.2">
      <c r="A57" s="2" t="s">
        <v>23</v>
      </c>
      <c r="C57" s="30"/>
      <c r="D57" s="42"/>
      <c r="E57" s="31"/>
      <c r="F57" s="32" t="s">
        <v>30</v>
      </c>
      <c r="G57" s="32" t="s">
        <v>189</v>
      </c>
      <c r="H57" s="53"/>
      <c r="I57" s="54">
        <v>78652.5</v>
      </c>
      <c r="J57" s="53"/>
      <c r="K57" s="54" t="str">
        <f t="shared" si="0"/>
        <v>***</v>
      </c>
    </row>
    <row r="58" spans="1:11" x14ac:dyDescent="0.2">
      <c r="A58" s="2" t="s">
        <v>19</v>
      </c>
      <c r="C58" s="24" t="s">
        <v>190</v>
      </c>
      <c r="D58" s="40" t="s">
        <v>167</v>
      </c>
      <c r="E58" s="25" t="s">
        <v>168</v>
      </c>
      <c r="F58" s="26"/>
      <c r="G58" s="26"/>
      <c r="H58" s="49">
        <v>18553.2</v>
      </c>
      <c r="I58" s="50">
        <v>18497.400000000001</v>
      </c>
      <c r="J58" s="49" t="s">
        <v>21</v>
      </c>
      <c r="K58" s="50">
        <f t="shared" si="0"/>
        <v>0.99699243257227865</v>
      </c>
    </row>
    <row r="59" spans="1:11" x14ac:dyDescent="0.2">
      <c r="A59" s="2" t="s">
        <v>22</v>
      </c>
      <c r="C59" s="27"/>
      <c r="D59" s="41"/>
      <c r="E59" s="28" t="s">
        <v>191</v>
      </c>
      <c r="F59" s="29"/>
      <c r="G59" s="29"/>
      <c r="H59" s="51">
        <v>18553.2</v>
      </c>
      <c r="I59" s="52">
        <v>18497.400000000001</v>
      </c>
      <c r="J59" s="51"/>
      <c r="K59" s="52">
        <f t="shared" si="0"/>
        <v>0.99699243257227865</v>
      </c>
    </row>
    <row r="60" spans="1:11" x14ac:dyDescent="0.2">
      <c r="A60" s="2" t="s">
        <v>23</v>
      </c>
      <c r="C60" s="30"/>
      <c r="D60" s="42"/>
      <c r="E60" s="31" t="s">
        <v>29</v>
      </c>
      <c r="F60" s="32"/>
      <c r="G60" s="32"/>
      <c r="H60" s="53">
        <v>18553.2</v>
      </c>
      <c r="I60" s="54">
        <v>18497.400000000001</v>
      </c>
      <c r="J60" s="53"/>
      <c r="K60" s="54">
        <f t="shared" si="0"/>
        <v>0.99699243257227865</v>
      </c>
    </row>
    <row r="61" spans="1:11" hidden="1" x14ac:dyDescent="0.2">
      <c r="A61" s="2" t="s">
        <v>23</v>
      </c>
      <c r="C61" s="30"/>
      <c r="D61" s="42"/>
      <c r="E61" s="31"/>
      <c r="F61" s="32" t="s">
        <v>30</v>
      </c>
      <c r="G61" s="32" t="s">
        <v>192</v>
      </c>
      <c r="H61" s="53"/>
      <c r="I61" s="54">
        <v>18497.400000000001</v>
      </c>
      <c r="J61" s="53"/>
      <c r="K61" s="54" t="str">
        <f t="shared" si="0"/>
        <v>***</v>
      </c>
    </row>
    <row r="62" spans="1:11" x14ac:dyDescent="0.2">
      <c r="A62" s="2" t="s">
        <v>19</v>
      </c>
      <c r="C62" s="24" t="s">
        <v>193</v>
      </c>
      <c r="D62" s="40" t="s">
        <v>167</v>
      </c>
      <c r="E62" s="25" t="s">
        <v>168</v>
      </c>
      <c r="F62" s="26"/>
      <c r="G62" s="26"/>
      <c r="H62" s="49">
        <v>33167.699999999997</v>
      </c>
      <c r="I62" s="50">
        <v>34666.800000000003</v>
      </c>
      <c r="J62" s="49" t="s">
        <v>21</v>
      </c>
      <c r="K62" s="50">
        <f t="shared" si="0"/>
        <v>1.0451975868088534</v>
      </c>
    </row>
    <row r="63" spans="1:11" x14ac:dyDescent="0.2">
      <c r="A63" s="2" t="s">
        <v>22</v>
      </c>
      <c r="C63" s="27"/>
      <c r="D63" s="41"/>
      <c r="E63" s="28" t="s">
        <v>191</v>
      </c>
      <c r="F63" s="29"/>
      <c r="G63" s="29"/>
      <c r="H63" s="51">
        <v>33167.699999999997</v>
      </c>
      <c r="I63" s="52">
        <v>34666.800000000003</v>
      </c>
      <c r="J63" s="51"/>
      <c r="K63" s="52">
        <f t="shared" si="0"/>
        <v>1.0451975868088534</v>
      </c>
    </row>
    <row r="64" spans="1:11" x14ac:dyDescent="0.2">
      <c r="A64" s="2" t="s">
        <v>23</v>
      </c>
      <c r="C64" s="30"/>
      <c r="D64" s="42"/>
      <c r="E64" s="31" t="s">
        <v>29</v>
      </c>
      <c r="F64" s="32"/>
      <c r="G64" s="32"/>
      <c r="H64" s="53">
        <v>33167.699999999997</v>
      </c>
      <c r="I64" s="54">
        <v>34666.800000000003</v>
      </c>
      <c r="J64" s="53"/>
      <c r="K64" s="54">
        <f t="shared" si="0"/>
        <v>1.0451975868088534</v>
      </c>
    </row>
    <row r="65" spans="1:11" hidden="1" x14ac:dyDescent="0.2">
      <c r="A65" s="2" t="s">
        <v>23</v>
      </c>
      <c r="C65" s="30"/>
      <c r="D65" s="42"/>
      <c r="E65" s="31"/>
      <c r="F65" s="32" t="s">
        <v>30</v>
      </c>
      <c r="G65" s="32" t="s">
        <v>194</v>
      </c>
      <c r="H65" s="53"/>
      <c r="I65" s="54">
        <v>34666.800000000003</v>
      </c>
      <c r="J65" s="53"/>
      <c r="K65" s="54" t="str">
        <f t="shared" si="0"/>
        <v>***</v>
      </c>
    </row>
    <row r="66" spans="1:11" x14ac:dyDescent="0.2">
      <c r="A66" s="2" t="s">
        <v>19</v>
      </c>
      <c r="C66" s="24" t="s">
        <v>195</v>
      </c>
      <c r="D66" s="40" t="s">
        <v>167</v>
      </c>
      <c r="E66" s="25" t="s">
        <v>168</v>
      </c>
      <c r="F66" s="26"/>
      <c r="G66" s="26"/>
      <c r="H66" s="49">
        <v>30176.3</v>
      </c>
      <c r="I66" s="50">
        <v>31561.1</v>
      </c>
      <c r="J66" s="49" t="s">
        <v>21</v>
      </c>
      <c r="K66" s="50">
        <f t="shared" si="0"/>
        <v>1.0458903178984833</v>
      </c>
    </row>
    <row r="67" spans="1:11" x14ac:dyDescent="0.2">
      <c r="A67" s="2" t="s">
        <v>22</v>
      </c>
      <c r="C67" s="27"/>
      <c r="D67" s="41"/>
      <c r="E67" s="28" t="s">
        <v>172</v>
      </c>
      <c r="F67" s="29"/>
      <c r="G67" s="29"/>
      <c r="H67" s="51">
        <v>30176.3</v>
      </c>
      <c r="I67" s="52">
        <v>31561.1</v>
      </c>
      <c r="J67" s="51"/>
      <c r="K67" s="52">
        <f t="shared" si="0"/>
        <v>1.0458903178984833</v>
      </c>
    </row>
    <row r="68" spans="1:11" x14ac:dyDescent="0.2">
      <c r="A68" s="2" t="s">
        <v>23</v>
      </c>
      <c r="C68" s="30"/>
      <c r="D68" s="42"/>
      <c r="E68" s="31" t="s">
        <v>29</v>
      </c>
      <c r="F68" s="32"/>
      <c r="G68" s="32"/>
      <c r="H68" s="53">
        <v>30176.3</v>
      </c>
      <c r="I68" s="54">
        <v>31561.1</v>
      </c>
      <c r="J68" s="53"/>
      <c r="K68" s="54">
        <f t="shared" si="0"/>
        <v>1.0458903178984833</v>
      </c>
    </row>
    <row r="69" spans="1:11" hidden="1" x14ac:dyDescent="0.2">
      <c r="A69" s="2" t="s">
        <v>23</v>
      </c>
      <c r="C69" s="30"/>
      <c r="D69" s="42"/>
      <c r="E69" s="31"/>
      <c r="F69" s="32" t="s">
        <v>30</v>
      </c>
      <c r="G69" s="32" t="s">
        <v>196</v>
      </c>
      <c r="H69" s="53"/>
      <c r="I69" s="54">
        <v>31561.1</v>
      </c>
      <c r="J69" s="53"/>
      <c r="K69" s="54" t="str">
        <f t="shared" si="0"/>
        <v>***</v>
      </c>
    </row>
    <row r="70" spans="1:11" x14ac:dyDescent="0.2">
      <c r="A70" s="2" t="s">
        <v>19</v>
      </c>
      <c r="C70" s="24" t="s">
        <v>197</v>
      </c>
      <c r="D70" s="40" t="s">
        <v>167</v>
      </c>
      <c r="E70" s="25" t="s">
        <v>168</v>
      </c>
      <c r="F70" s="26"/>
      <c r="G70" s="26"/>
      <c r="H70" s="49">
        <v>67282.100000000006</v>
      </c>
      <c r="I70" s="50">
        <v>70236.2</v>
      </c>
      <c r="J70" s="49" t="s">
        <v>21</v>
      </c>
      <c r="K70" s="50">
        <f t="shared" si="0"/>
        <v>1.0439061800984213</v>
      </c>
    </row>
    <row r="71" spans="1:11" x14ac:dyDescent="0.2">
      <c r="A71" s="2" t="s">
        <v>22</v>
      </c>
      <c r="C71" s="27"/>
      <c r="D71" s="41"/>
      <c r="E71" s="28" t="s">
        <v>172</v>
      </c>
      <c r="F71" s="29"/>
      <c r="G71" s="29"/>
      <c r="H71" s="51">
        <v>67282.100000000006</v>
      </c>
      <c r="I71" s="52">
        <v>70236.2</v>
      </c>
      <c r="J71" s="51"/>
      <c r="K71" s="52">
        <f t="shared" si="0"/>
        <v>1.0439061800984213</v>
      </c>
    </row>
    <row r="72" spans="1:11" x14ac:dyDescent="0.2">
      <c r="A72" s="2" t="s">
        <v>23</v>
      </c>
      <c r="C72" s="30"/>
      <c r="D72" s="42"/>
      <c r="E72" s="31" t="s">
        <v>29</v>
      </c>
      <c r="F72" s="32"/>
      <c r="G72" s="32"/>
      <c r="H72" s="53">
        <v>67282.100000000006</v>
      </c>
      <c r="I72" s="54">
        <v>70236.2</v>
      </c>
      <c r="J72" s="53"/>
      <c r="K72" s="54">
        <f t="shared" si="0"/>
        <v>1.0439061800984213</v>
      </c>
    </row>
    <row r="73" spans="1:11" hidden="1" x14ac:dyDescent="0.2">
      <c r="A73" s="2" t="s">
        <v>23</v>
      </c>
      <c r="C73" s="30"/>
      <c r="D73" s="42"/>
      <c r="E73" s="31"/>
      <c r="F73" s="32" t="s">
        <v>30</v>
      </c>
      <c r="G73" s="32" t="s">
        <v>198</v>
      </c>
      <c r="H73" s="53"/>
      <c r="I73" s="54">
        <v>70236.2</v>
      </c>
      <c r="J73" s="53"/>
      <c r="K73" s="54" t="str">
        <f t="shared" si="0"/>
        <v>***</v>
      </c>
    </row>
    <row r="74" spans="1:11" x14ac:dyDescent="0.2">
      <c r="A74" s="2" t="s">
        <v>19</v>
      </c>
      <c r="C74" s="24" t="s">
        <v>199</v>
      </c>
      <c r="D74" s="40" t="s">
        <v>167</v>
      </c>
      <c r="E74" s="25" t="s">
        <v>168</v>
      </c>
      <c r="F74" s="26"/>
      <c r="G74" s="26"/>
      <c r="H74" s="49">
        <v>136021.4</v>
      </c>
      <c r="I74" s="50">
        <v>114829.9</v>
      </c>
      <c r="J74" s="49" t="s">
        <v>21</v>
      </c>
      <c r="K74" s="50">
        <f t="shared" si="0"/>
        <v>0.84420466191349297</v>
      </c>
    </row>
    <row r="75" spans="1:11" x14ac:dyDescent="0.2">
      <c r="A75" s="2" t="s">
        <v>22</v>
      </c>
      <c r="C75" s="27"/>
      <c r="D75" s="41"/>
      <c r="E75" s="28" t="s">
        <v>191</v>
      </c>
      <c r="F75" s="29"/>
      <c r="G75" s="29"/>
      <c r="H75" s="51">
        <v>136021.4</v>
      </c>
      <c r="I75" s="52">
        <v>114829.9</v>
      </c>
      <c r="J75" s="51"/>
      <c r="K75" s="52">
        <f t="shared" si="0"/>
        <v>0.84420466191349297</v>
      </c>
    </row>
    <row r="76" spans="1:11" x14ac:dyDescent="0.2">
      <c r="A76" s="2" t="s">
        <v>23</v>
      </c>
      <c r="C76" s="30"/>
      <c r="D76" s="42"/>
      <c r="E76" s="31" t="s">
        <v>29</v>
      </c>
      <c r="F76" s="32"/>
      <c r="G76" s="32"/>
      <c r="H76" s="53">
        <v>136021.4</v>
      </c>
      <c r="I76" s="54">
        <v>114829.9</v>
      </c>
      <c r="J76" s="53"/>
      <c r="K76" s="54">
        <f t="shared" si="0"/>
        <v>0.84420466191349297</v>
      </c>
    </row>
    <row r="77" spans="1:11" hidden="1" x14ac:dyDescent="0.2">
      <c r="A77" s="2" t="s">
        <v>23</v>
      </c>
      <c r="C77" s="30"/>
      <c r="D77" s="42"/>
      <c r="E77" s="31"/>
      <c r="F77" s="32" t="s">
        <v>30</v>
      </c>
      <c r="G77" s="32" t="s">
        <v>200</v>
      </c>
      <c r="H77" s="53"/>
      <c r="I77" s="54">
        <v>114829.9</v>
      </c>
      <c r="J77" s="53"/>
      <c r="K77" s="54" t="str">
        <f t="shared" si="0"/>
        <v>***</v>
      </c>
    </row>
    <row r="78" spans="1:11" x14ac:dyDescent="0.2">
      <c r="A78" s="2" t="s">
        <v>19</v>
      </c>
      <c r="C78" s="24" t="s">
        <v>201</v>
      </c>
      <c r="D78" s="40" t="s">
        <v>167</v>
      </c>
      <c r="E78" s="25" t="s">
        <v>168</v>
      </c>
      <c r="F78" s="26"/>
      <c r="G78" s="26"/>
      <c r="H78" s="49">
        <v>51491.6</v>
      </c>
      <c r="I78" s="50">
        <v>55544.9</v>
      </c>
      <c r="J78" s="49" t="s">
        <v>21</v>
      </c>
      <c r="K78" s="50">
        <f t="shared" ref="K78:K141" si="1">IF(H78=0,"***",I78/H78)</f>
        <v>1.0787176937597589</v>
      </c>
    </row>
    <row r="79" spans="1:11" x14ac:dyDescent="0.2">
      <c r="A79" s="2" t="s">
        <v>22</v>
      </c>
      <c r="C79" s="27"/>
      <c r="D79" s="41"/>
      <c r="E79" s="28" t="s">
        <v>191</v>
      </c>
      <c r="F79" s="29"/>
      <c r="G79" s="29"/>
      <c r="H79" s="51">
        <v>51491.6</v>
      </c>
      <c r="I79" s="52">
        <v>55544.9</v>
      </c>
      <c r="J79" s="51"/>
      <c r="K79" s="52">
        <f t="shared" si="1"/>
        <v>1.0787176937597589</v>
      </c>
    </row>
    <row r="80" spans="1:11" x14ac:dyDescent="0.2">
      <c r="A80" s="2" t="s">
        <v>23</v>
      </c>
      <c r="C80" s="30"/>
      <c r="D80" s="42"/>
      <c r="E80" s="31" t="s">
        <v>29</v>
      </c>
      <c r="F80" s="32"/>
      <c r="G80" s="32"/>
      <c r="H80" s="53">
        <v>51491.6</v>
      </c>
      <c r="I80" s="54">
        <v>55544.9</v>
      </c>
      <c r="J80" s="53"/>
      <c r="K80" s="54">
        <f t="shared" si="1"/>
        <v>1.0787176937597589</v>
      </c>
    </row>
    <row r="81" spans="1:11" hidden="1" x14ac:dyDescent="0.2">
      <c r="A81" s="2" t="s">
        <v>23</v>
      </c>
      <c r="C81" s="30"/>
      <c r="D81" s="42"/>
      <c r="E81" s="31"/>
      <c r="F81" s="32" t="s">
        <v>30</v>
      </c>
      <c r="G81" s="32" t="s">
        <v>202</v>
      </c>
      <c r="H81" s="53"/>
      <c r="I81" s="54">
        <v>55544.9</v>
      </c>
      <c r="J81" s="53"/>
      <c r="K81" s="54" t="str">
        <f t="shared" si="1"/>
        <v>***</v>
      </c>
    </row>
    <row r="82" spans="1:11" x14ac:dyDescent="0.2">
      <c r="A82" s="2" t="s">
        <v>19</v>
      </c>
      <c r="C82" s="24" t="s">
        <v>203</v>
      </c>
      <c r="D82" s="40" t="s">
        <v>167</v>
      </c>
      <c r="E82" s="25" t="s">
        <v>168</v>
      </c>
      <c r="F82" s="26"/>
      <c r="G82" s="26"/>
      <c r="H82" s="49">
        <v>83896.8</v>
      </c>
      <c r="I82" s="50">
        <v>89122.4</v>
      </c>
      <c r="J82" s="49" t="s">
        <v>21</v>
      </c>
      <c r="K82" s="50">
        <f t="shared" si="1"/>
        <v>1.0622860466668573</v>
      </c>
    </row>
    <row r="83" spans="1:11" x14ac:dyDescent="0.2">
      <c r="A83" s="2" t="s">
        <v>22</v>
      </c>
      <c r="C83" s="27"/>
      <c r="D83" s="41"/>
      <c r="E83" s="28" t="s">
        <v>191</v>
      </c>
      <c r="F83" s="29"/>
      <c r="G83" s="29"/>
      <c r="H83" s="51">
        <v>83896.8</v>
      </c>
      <c r="I83" s="52">
        <v>89122.4</v>
      </c>
      <c r="J83" s="51"/>
      <c r="K83" s="52">
        <f t="shared" si="1"/>
        <v>1.0622860466668573</v>
      </c>
    </row>
    <row r="84" spans="1:11" x14ac:dyDescent="0.2">
      <c r="A84" s="2" t="s">
        <v>23</v>
      </c>
      <c r="C84" s="30"/>
      <c r="D84" s="42"/>
      <c r="E84" s="31" t="s">
        <v>29</v>
      </c>
      <c r="F84" s="32"/>
      <c r="G84" s="32"/>
      <c r="H84" s="53">
        <v>83896.8</v>
      </c>
      <c r="I84" s="54">
        <v>89122.4</v>
      </c>
      <c r="J84" s="53"/>
      <c r="K84" s="54">
        <f t="shared" si="1"/>
        <v>1.0622860466668573</v>
      </c>
    </row>
    <row r="85" spans="1:11" hidden="1" x14ac:dyDescent="0.2">
      <c r="A85" s="2" t="s">
        <v>23</v>
      </c>
      <c r="C85" s="30"/>
      <c r="D85" s="42"/>
      <c r="E85" s="31"/>
      <c r="F85" s="32" t="s">
        <v>30</v>
      </c>
      <c r="G85" s="32" t="s">
        <v>204</v>
      </c>
      <c r="H85" s="53"/>
      <c r="I85" s="54">
        <v>89122.4</v>
      </c>
      <c r="J85" s="53"/>
      <c r="K85" s="54" t="str">
        <f t="shared" si="1"/>
        <v>***</v>
      </c>
    </row>
    <row r="86" spans="1:11" x14ac:dyDescent="0.2">
      <c r="A86" s="2" t="s">
        <v>19</v>
      </c>
      <c r="C86" s="24" t="s">
        <v>205</v>
      </c>
      <c r="D86" s="40" t="s">
        <v>167</v>
      </c>
      <c r="E86" s="25" t="s">
        <v>168</v>
      </c>
      <c r="F86" s="26"/>
      <c r="G86" s="26"/>
      <c r="H86" s="49">
        <v>20147.3</v>
      </c>
      <c r="I86" s="50">
        <v>21144.6</v>
      </c>
      <c r="J86" s="49" t="s">
        <v>21</v>
      </c>
      <c r="K86" s="50">
        <f t="shared" si="1"/>
        <v>1.0495004293379262</v>
      </c>
    </row>
    <row r="87" spans="1:11" x14ac:dyDescent="0.2">
      <c r="A87" s="2" t="s">
        <v>22</v>
      </c>
      <c r="C87" s="27"/>
      <c r="D87" s="41"/>
      <c r="E87" s="28" t="s">
        <v>191</v>
      </c>
      <c r="F87" s="29"/>
      <c r="G87" s="29"/>
      <c r="H87" s="51">
        <v>20147.3</v>
      </c>
      <c r="I87" s="52">
        <v>21144.6</v>
      </c>
      <c r="J87" s="51"/>
      <c r="K87" s="52">
        <f t="shared" si="1"/>
        <v>1.0495004293379262</v>
      </c>
    </row>
    <row r="88" spans="1:11" x14ac:dyDescent="0.2">
      <c r="A88" s="2" t="s">
        <v>23</v>
      </c>
      <c r="C88" s="30"/>
      <c r="D88" s="42"/>
      <c r="E88" s="31" t="s">
        <v>29</v>
      </c>
      <c r="F88" s="32"/>
      <c r="G88" s="32"/>
      <c r="H88" s="53">
        <v>20147.3</v>
      </c>
      <c r="I88" s="54">
        <v>21144.6</v>
      </c>
      <c r="J88" s="53"/>
      <c r="K88" s="54">
        <f t="shared" si="1"/>
        <v>1.0495004293379262</v>
      </c>
    </row>
    <row r="89" spans="1:11" hidden="1" x14ac:dyDescent="0.2">
      <c r="A89" s="2" t="s">
        <v>23</v>
      </c>
      <c r="C89" s="30"/>
      <c r="D89" s="42"/>
      <c r="E89" s="31"/>
      <c r="F89" s="32" t="s">
        <v>30</v>
      </c>
      <c r="G89" s="32" t="s">
        <v>206</v>
      </c>
      <c r="H89" s="53"/>
      <c r="I89" s="54">
        <v>21144.6</v>
      </c>
      <c r="J89" s="53"/>
      <c r="K89" s="54" t="str">
        <f t="shared" si="1"/>
        <v>***</v>
      </c>
    </row>
    <row r="90" spans="1:11" x14ac:dyDescent="0.2">
      <c r="A90" s="2" t="s">
        <v>19</v>
      </c>
      <c r="C90" s="24" t="s">
        <v>207</v>
      </c>
      <c r="D90" s="40" t="s">
        <v>167</v>
      </c>
      <c r="E90" s="25" t="s">
        <v>168</v>
      </c>
      <c r="F90" s="26"/>
      <c r="G90" s="26"/>
      <c r="H90" s="49">
        <v>47930.400000000001</v>
      </c>
      <c r="I90" s="50">
        <v>52254.6</v>
      </c>
      <c r="J90" s="49" t="s">
        <v>21</v>
      </c>
      <c r="K90" s="50">
        <f t="shared" si="1"/>
        <v>1.0902183165590105</v>
      </c>
    </row>
    <row r="91" spans="1:11" x14ac:dyDescent="0.2">
      <c r="A91" s="2" t="s">
        <v>22</v>
      </c>
      <c r="C91" s="27"/>
      <c r="D91" s="41"/>
      <c r="E91" s="28" t="s">
        <v>191</v>
      </c>
      <c r="F91" s="29"/>
      <c r="G91" s="29"/>
      <c r="H91" s="51">
        <v>47930.400000000001</v>
      </c>
      <c r="I91" s="52">
        <v>52254.6</v>
      </c>
      <c r="J91" s="51"/>
      <c r="K91" s="52">
        <f t="shared" si="1"/>
        <v>1.0902183165590105</v>
      </c>
    </row>
    <row r="92" spans="1:11" x14ac:dyDescent="0.2">
      <c r="A92" s="2" t="s">
        <v>23</v>
      </c>
      <c r="C92" s="30"/>
      <c r="D92" s="42"/>
      <c r="E92" s="31" t="s">
        <v>29</v>
      </c>
      <c r="F92" s="32"/>
      <c r="G92" s="32"/>
      <c r="H92" s="53">
        <v>47930.400000000001</v>
      </c>
      <c r="I92" s="54">
        <v>52254.6</v>
      </c>
      <c r="J92" s="53"/>
      <c r="K92" s="54">
        <f t="shared" si="1"/>
        <v>1.0902183165590105</v>
      </c>
    </row>
    <row r="93" spans="1:11" hidden="1" x14ac:dyDescent="0.2">
      <c r="A93" s="2" t="s">
        <v>23</v>
      </c>
      <c r="C93" s="30"/>
      <c r="D93" s="42"/>
      <c r="E93" s="31"/>
      <c r="F93" s="32" t="s">
        <v>30</v>
      </c>
      <c r="G93" s="32" t="s">
        <v>208</v>
      </c>
      <c r="H93" s="53"/>
      <c r="I93" s="54">
        <v>52254.6</v>
      </c>
      <c r="J93" s="53"/>
      <c r="K93" s="54" t="str">
        <f t="shared" si="1"/>
        <v>***</v>
      </c>
    </row>
    <row r="94" spans="1:11" x14ac:dyDescent="0.2">
      <c r="A94" s="2" t="s">
        <v>19</v>
      </c>
      <c r="C94" s="24" t="s">
        <v>209</v>
      </c>
      <c r="D94" s="40" t="s">
        <v>167</v>
      </c>
      <c r="E94" s="25" t="s">
        <v>168</v>
      </c>
      <c r="F94" s="26"/>
      <c r="G94" s="26"/>
      <c r="H94" s="49">
        <v>51767.199999999997</v>
      </c>
      <c r="I94" s="50">
        <v>49841.4</v>
      </c>
      <c r="J94" s="49" t="s">
        <v>21</v>
      </c>
      <c r="K94" s="50">
        <f t="shared" si="1"/>
        <v>0.9627988378741752</v>
      </c>
    </row>
    <row r="95" spans="1:11" x14ac:dyDescent="0.2">
      <c r="A95" s="2" t="s">
        <v>22</v>
      </c>
      <c r="C95" s="27"/>
      <c r="D95" s="41"/>
      <c r="E95" s="28" t="s">
        <v>191</v>
      </c>
      <c r="F95" s="29"/>
      <c r="G95" s="29"/>
      <c r="H95" s="51">
        <v>51767.199999999997</v>
      </c>
      <c r="I95" s="52">
        <v>49841.4</v>
      </c>
      <c r="J95" s="51"/>
      <c r="K95" s="52">
        <f t="shared" si="1"/>
        <v>0.9627988378741752</v>
      </c>
    </row>
    <row r="96" spans="1:11" x14ac:dyDescent="0.2">
      <c r="A96" s="2" t="s">
        <v>23</v>
      </c>
      <c r="C96" s="30"/>
      <c r="D96" s="42"/>
      <c r="E96" s="31" t="s">
        <v>29</v>
      </c>
      <c r="F96" s="32"/>
      <c r="G96" s="32"/>
      <c r="H96" s="53">
        <v>51767.199999999997</v>
      </c>
      <c r="I96" s="54">
        <v>49841.4</v>
      </c>
      <c r="J96" s="53"/>
      <c r="K96" s="54">
        <f t="shared" si="1"/>
        <v>0.9627988378741752</v>
      </c>
    </row>
    <row r="97" spans="1:11" hidden="1" x14ac:dyDescent="0.2">
      <c r="A97" s="2" t="s">
        <v>23</v>
      </c>
      <c r="C97" s="30"/>
      <c r="D97" s="42"/>
      <c r="E97" s="31"/>
      <c r="F97" s="32" t="s">
        <v>30</v>
      </c>
      <c r="G97" s="32" t="s">
        <v>210</v>
      </c>
      <c r="H97" s="53"/>
      <c r="I97" s="54">
        <v>49841.4</v>
      </c>
      <c r="J97" s="53"/>
      <c r="K97" s="54" t="str">
        <f t="shared" si="1"/>
        <v>***</v>
      </c>
    </row>
    <row r="98" spans="1:11" x14ac:dyDescent="0.2">
      <c r="A98" s="2" t="s">
        <v>19</v>
      </c>
      <c r="C98" s="24" t="s">
        <v>211</v>
      </c>
      <c r="D98" s="40" t="s">
        <v>167</v>
      </c>
      <c r="E98" s="25" t="s">
        <v>168</v>
      </c>
      <c r="F98" s="26"/>
      <c r="G98" s="26"/>
      <c r="H98" s="49">
        <v>28327</v>
      </c>
      <c r="I98" s="50">
        <v>33229</v>
      </c>
      <c r="J98" s="49" t="s">
        <v>21</v>
      </c>
      <c r="K98" s="50">
        <f t="shared" si="1"/>
        <v>1.1730504465704099</v>
      </c>
    </row>
    <row r="99" spans="1:11" x14ac:dyDescent="0.2">
      <c r="A99" s="2" t="s">
        <v>22</v>
      </c>
      <c r="C99" s="27"/>
      <c r="D99" s="41"/>
      <c r="E99" s="28" t="s">
        <v>191</v>
      </c>
      <c r="F99" s="29"/>
      <c r="G99" s="29"/>
      <c r="H99" s="51">
        <v>28327</v>
      </c>
      <c r="I99" s="52">
        <v>33229</v>
      </c>
      <c r="J99" s="51"/>
      <c r="K99" s="52">
        <f t="shared" si="1"/>
        <v>1.1730504465704099</v>
      </c>
    </row>
    <row r="100" spans="1:11" x14ac:dyDescent="0.2">
      <c r="A100" s="2" t="s">
        <v>23</v>
      </c>
      <c r="C100" s="30"/>
      <c r="D100" s="42"/>
      <c r="E100" s="31" t="s">
        <v>29</v>
      </c>
      <c r="F100" s="32"/>
      <c r="G100" s="32"/>
      <c r="H100" s="53">
        <v>28327</v>
      </c>
      <c r="I100" s="54">
        <v>33229</v>
      </c>
      <c r="J100" s="53"/>
      <c r="K100" s="54">
        <f t="shared" si="1"/>
        <v>1.1730504465704099</v>
      </c>
    </row>
    <row r="101" spans="1:11" hidden="1" x14ac:dyDescent="0.2">
      <c r="A101" s="2" t="s">
        <v>23</v>
      </c>
      <c r="C101" s="30"/>
      <c r="D101" s="42"/>
      <c r="E101" s="31"/>
      <c r="F101" s="32" t="s">
        <v>30</v>
      </c>
      <c r="G101" s="32" t="s">
        <v>212</v>
      </c>
      <c r="H101" s="53"/>
      <c r="I101" s="54">
        <v>33229</v>
      </c>
      <c r="J101" s="53"/>
      <c r="K101" s="54" t="str">
        <f t="shared" si="1"/>
        <v>***</v>
      </c>
    </row>
    <row r="102" spans="1:11" x14ac:dyDescent="0.2">
      <c r="A102" s="2" t="s">
        <v>19</v>
      </c>
      <c r="C102" s="24" t="s">
        <v>213</v>
      </c>
      <c r="D102" s="40" t="s">
        <v>167</v>
      </c>
      <c r="E102" s="25" t="s">
        <v>168</v>
      </c>
      <c r="F102" s="26"/>
      <c r="G102" s="26"/>
      <c r="H102" s="49">
        <v>40544.1</v>
      </c>
      <c r="I102" s="50">
        <v>42521.5</v>
      </c>
      <c r="J102" s="49" t="s">
        <v>21</v>
      </c>
      <c r="K102" s="50">
        <f t="shared" si="1"/>
        <v>1.0487715845215457</v>
      </c>
    </row>
    <row r="103" spans="1:11" x14ac:dyDescent="0.2">
      <c r="A103" s="2" t="s">
        <v>22</v>
      </c>
      <c r="C103" s="27"/>
      <c r="D103" s="41"/>
      <c r="E103" s="28" t="s">
        <v>191</v>
      </c>
      <c r="F103" s="29"/>
      <c r="G103" s="29"/>
      <c r="H103" s="51">
        <v>40544.1</v>
      </c>
      <c r="I103" s="52">
        <v>42521.5</v>
      </c>
      <c r="J103" s="51"/>
      <c r="K103" s="52">
        <f t="shared" si="1"/>
        <v>1.0487715845215457</v>
      </c>
    </row>
    <row r="104" spans="1:11" x14ac:dyDescent="0.2">
      <c r="A104" s="2" t="s">
        <v>23</v>
      </c>
      <c r="C104" s="30"/>
      <c r="D104" s="42"/>
      <c r="E104" s="31" t="s">
        <v>29</v>
      </c>
      <c r="F104" s="32"/>
      <c r="G104" s="32"/>
      <c r="H104" s="53">
        <v>40544.1</v>
      </c>
      <c r="I104" s="54">
        <v>42521.5</v>
      </c>
      <c r="J104" s="53"/>
      <c r="K104" s="54">
        <f t="shared" si="1"/>
        <v>1.0487715845215457</v>
      </c>
    </row>
    <row r="105" spans="1:11" hidden="1" x14ac:dyDescent="0.2">
      <c r="A105" s="2" t="s">
        <v>23</v>
      </c>
      <c r="C105" s="30"/>
      <c r="D105" s="42"/>
      <c r="E105" s="31"/>
      <c r="F105" s="32" t="s">
        <v>30</v>
      </c>
      <c r="G105" s="32" t="s">
        <v>214</v>
      </c>
      <c r="H105" s="53"/>
      <c r="I105" s="54">
        <v>42521.5</v>
      </c>
      <c r="J105" s="53"/>
      <c r="K105" s="54" t="str">
        <f t="shared" si="1"/>
        <v>***</v>
      </c>
    </row>
    <row r="106" spans="1:11" x14ac:dyDescent="0.2">
      <c r="A106" s="2" t="s">
        <v>19</v>
      </c>
      <c r="C106" s="24" t="s">
        <v>215</v>
      </c>
      <c r="D106" s="40" t="s">
        <v>167</v>
      </c>
      <c r="E106" s="25" t="s">
        <v>168</v>
      </c>
      <c r="F106" s="26"/>
      <c r="G106" s="26"/>
      <c r="H106" s="49">
        <v>52091.199999999997</v>
      </c>
      <c r="I106" s="50">
        <v>56773.4</v>
      </c>
      <c r="J106" s="49" t="s">
        <v>21</v>
      </c>
      <c r="K106" s="50">
        <f t="shared" si="1"/>
        <v>1.0898846638203767</v>
      </c>
    </row>
    <row r="107" spans="1:11" x14ac:dyDescent="0.2">
      <c r="A107" s="2" t="s">
        <v>22</v>
      </c>
      <c r="C107" s="27"/>
      <c r="D107" s="41"/>
      <c r="E107" s="28" t="s">
        <v>191</v>
      </c>
      <c r="F107" s="29"/>
      <c r="G107" s="29"/>
      <c r="H107" s="51">
        <v>52091.199999999997</v>
      </c>
      <c r="I107" s="52">
        <v>56773.4</v>
      </c>
      <c r="J107" s="51"/>
      <c r="K107" s="52">
        <f t="shared" si="1"/>
        <v>1.0898846638203767</v>
      </c>
    </row>
    <row r="108" spans="1:11" x14ac:dyDescent="0.2">
      <c r="A108" s="2" t="s">
        <v>23</v>
      </c>
      <c r="C108" s="30"/>
      <c r="D108" s="42"/>
      <c r="E108" s="31" t="s">
        <v>29</v>
      </c>
      <c r="F108" s="32"/>
      <c r="G108" s="32"/>
      <c r="H108" s="53">
        <v>52091.199999999997</v>
      </c>
      <c r="I108" s="54">
        <v>56773.4</v>
      </c>
      <c r="J108" s="53"/>
      <c r="K108" s="54">
        <f t="shared" si="1"/>
        <v>1.0898846638203767</v>
      </c>
    </row>
    <row r="109" spans="1:11" hidden="1" x14ac:dyDescent="0.2">
      <c r="A109" s="2" t="s">
        <v>23</v>
      </c>
      <c r="C109" s="30"/>
      <c r="D109" s="42"/>
      <c r="E109" s="31"/>
      <c r="F109" s="32" t="s">
        <v>30</v>
      </c>
      <c r="G109" s="32" t="s">
        <v>216</v>
      </c>
      <c r="H109" s="53"/>
      <c r="I109" s="54">
        <v>56773.4</v>
      </c>
      <c r="J109" s="53"/>
      <c r="K109" s="54" t="str">
        <f t="shared" si="1"/>
        <v>***</v>
      </c>
    </row>
    <row r="110" spans="1:11" x14ac:dyDescent="0.2">
      <c r="A110" s="2" t="s">
        <v>19</v>
      </c>
      <c r="C110" s="24" t="s">
        <v>217</v>
      </c>
      <c r="D110" s="40" t="s">
        <v>167</v>
      </c>
      <c r="E110" s="25" t="s">
        <v>168</v>
      </c>
      <c r="F110" s="26"/>
      <c r="G110" s="26"/>
      <c r="H110" s="49">
        <v>15395</v>
      </c>
      <c r="I110" s="50">
        <v>15856.6</v>
      </c>
      <c r="J110" s="49" t="s">
        <v>21</v>
      </c>
      <c r="K110" s="50">
        <f t="shared" si="1"/>
        <v>1.0299837609613511</v>
      </c>
    </row>
    <row r="111" spans="1:11" x14ac:dyDescent="0.2">
      <c r="A111" s="2" t="s">
        <v>22</v>
      </c>
      <c r="C111" s="27"/>
      <c r="D111" s="41"/>
      <c r="E111" s="28" t="s">
        <v>191</v>
      </c>
      <c r="F111" s="29"/>
      <c r="G111" s="29"/>
      <c r="H111" s="51">
        <v>15395</v>
      </c>
      <c r="I111" s="52">
        <v>15856.6</v>
      </c>
      <c r="J111" s="51"/>
      <c r="K111" s="52">
        <f t="shared" si="1"/>
        <v>1.0299837609613511</v>
      </c>
    </row>
    <row r="112" spans="1:11" x14ac:dyDescent="0.2">
      <c r="A112" s="2" t="s">
        <v>23</v>
      </c>
      <c r="C112" s="30"/>
      <c r="D112" s="42"/>
      <c r="E112" s="31" t="s">
        <v>29</v>
      </c>
      <c r="F112" s="32"/>
      <c r="G112" s="32"/>
      <c r="H112" s="53">
        <v>15395</v>
      </c>
      <c r="I112" s="54">
        <v>15856.6</v>
      </c>
      <c r="J112" s="53"/>
      <c r="K112" s="54">
        <f t="shared" si="1"/>
        <v>1.0299837609613511</v>
      </c>
    </row>
    <row r="113" spans="1:11" hidden="1" x14ac:dyDescent="0.2">
      <c r="A113" s="2" t="s">
        <v>23</v>
      </c>
      <c r="C113" s="30"/>
      <c r="D113" s="42"/>
      <c r="E113" s="31"/>
      <c r="F113" s="32" t="s">
        <v>30</v>
      </c>
      <c r="G113" s="32" t="s">
        <v>218</v>
      </c>
      <c r="H113" s="53"/>
      <c r="I113" s="54">
        <v>15856.6</v>
      </c>
      <c r="J113" s="53"/>
      <c r="K113" s="54" t="str">
        <f t="shared" si="1"/>
        <v>***</v>
      </c>
    </row>
    <row r="114" spans="1:11" x14ac:dyDescent="0.2">
      <c r="A114" s="2" t="s">
        <v>19</v>
      </c>
      <c r="C114" s="24" t="s">
        <v>219</v>
      </c>
      <c r="D114" s="40" t="s">
        <v>167</v>
      </c>
      <c r="E114" s="25" t="s">
        <v>168</v>
      </c>
      <c r="F114" s="26"/>
      <c r="G114" s="26"/>
      <c r="H114" s="49">
        <v>48435.8</v>
      </c>
      <c r="I114" s="50">
        <v>51496.2</v>
      </c>
      <c r="J114" s="49" t="s">
        <v>21</v>
      </c>
      <c r="K114" s="50">
        <f t="shared" si="1"/>
        <v>1.0631846691909701</v>
      </c>
    </row>
    <row r="115" spans="1:11" x14ac:dyDescent="0.2">
      <c r="A115" s="2" t="s">
        <v>22</v>
      </c>
      <c r="C115" s="27"/>
      <c r="D115" s="41"/>
      <c r="E115" s="28" t="s">
        <v>191</v>
      </c>
      <c r="F115" s="29"/>
      <c r="G115" s="29"/>
      <c r="H115" s="51">
        <v>48435.8</v>
      </c>
      <c r="I115" s="52">
        <v>51496.2</v>
      </c>
      <c r="J115" s="51"/>
      <c r="K115" s="52">
        <f t="shared" si="1"/>
        <v>1.0631846691909701</v>
      </c>
    </row>
    <row r="116" spans="1:11" x14ac:dyDescent="0.2">
      <c r="A116" s="2" t="s">
        <v>23</v>
      </c>
      <c r="C116" s="30"/>
      <c r="D116" s="42"/>
      <c r="E116" s="31" t="s">
        <v>29</v>
      </c>
      <c r="F116" s="32"/>
      <c r="G116" s="32"/>
      <c r="H116" s="53">
        <v>48435.8</v>
      </c>
      <c r="I116" s="54">
        <v>51496.2</v>
      </c>
      <c r="J116" s="53"/>
      <c r="K116" s="54">
        <f t="shared" si="1"/>
        <v>1.0631846691909701</v>
      </c>
    </row>
    <row r="117" spans="1:11" hidden="1" x14ac:dyDescent="0.2">
      <c r="A117" s="2" t="s">
        <v>23</v>
      </c>
      <c r="C117" s="30"/>
      <c r="D117" s="42"/>
      <c r="E117" s="31"/>
      <c r="F117" s="32" t="s">
        <v>30</v>
      </c>
      <c r="G117" s="32" t="s">
        <v>220</v>
      </c>
      <c r="H117" s="53"/>
      <c r="I117" s="54">
        <v>51496.2</v>
      </c>
      <c r="J117" s="53"/>
      <c r="K117" s="54" t="str">
        <f t="shared" si="1"/>
        <v>***</v>
      </c>
    </row>
    <row r="118" spans="1:11" x14ac:dyDescent="0.2">
      <c r="A118" s="2" t="s">
        <v>19</v>
      </c>
      <c r="C118" s="24" t="s">
        <v>221</v>
      </c>
      <c r="D118" s="40" t="s">
        <v>167</v>
      </c>
      <c r="E118" s="25" t="s">
        <v>168</v>
      </c>
      <c r="F118" s="26"/>
      <c r="G118" s="26"/>
      <c r="H118" s="49">
        <v>56540.5</v>
      </c>
      <c r="I118" s="50">
        <v>56259.6</v>
      </c>
      <c r="J118" s="49" t="s">
        <v>21</v>
      </c>
      <c r="K118" s="50">
        <f t="shared" si="1"/>
        <v>0.99503187980297303</v>
      </c>
    </row>
    <row r="119" spans="1:11" x14ac:dyDescent="0.2">
      <c r="A119" s="2" t="s">
        <v>22</v>
      </c>
      <c r="C119" s="27"/>
      <c r="D119" s="41"/>
      <c r="E119" s="28" t="s">
        <v>222</v>
      </c>
      <c r="F119" s="29"/>
      <c r="G119" s="29"/>
      <c r="H119" s="51">
        <v>56540.5</v>
      </c>
      <c r="I119" s="52">
        <v>56259.6</v>
      </c>
      <c r="J119" s="51"/>
      <c r="K119" s="52">
        <f t="shared" si="1"/>
        <v>0.99503187980297303</v>
      </c>
    </row>
    <row r="120" spans="1:11" x14ac:dyDescent="0.2">
      <c r="A120" s="2" t="s">
        <v>23</v>
      </c>
      <c r="C120" s="30"/>
      <c r="D120" s="42"/>
      <c r="E120" s="31" t="s">
        <v>29</v>
      </c>
      <c r="F120" s="32"/>
      <c r="G120" s="32"/>
      <c r="H120" s="53">
        <v>56540.5</v>
      </c>
      <c r="I120" s="54">
        <v>56259.6</v>
      </c>
      <c r="J120" s="53"/>
      <c r="K120" s="54">
        <f t="shared" si="1"/>
        <v>0.99503187980297303</v>
      </c>
    </row>
    <row r="121" spans="1:11" hidden="1" x14ac:dyDescent="0.2">
      <c r="A121" s="2" t="s">
        <v>23</v>
      </c>
      <c r="C121" s="30"/>
      <c r="D121" s="42"/>
      <c r="E121" s="31"/>
      <c r="F121" s="32" t="s">
        <v>30</v>
      </c>
      <c r="G121" s="32" t="s">
        <v>223</v>
      </c>
      <c r="H121" s="53"/>
      <c r="I121" s="54">
        <v>56259.6</v>
      </c>
      <c r="J121" s="53"/>
      <c r="K121" s="54" t="str">
        <f t="shared" si="1"/>
        <v>***</v>
      </c>
    </row>
    <row r="122" spans="1:11" x14ac:dyDescent="0.2">
      <c r="A122" s="2" t="s">
        <v>19</v>
      </c>
      <c r="C122" s="24" t="s">
        <v>224</v>
      </c>
      <c r="D122" s="40" t="s">
        <v>162</v>
      </c>
      <c r="E122" s="25" t="s">
        <v>163</v>
      </c>
      <c r="F122" s="26"/>
      <c r="G122" s="26"/>
      <c r="H122" s="49">
        <v>21872.9</v>
      </c>
      <c r="I122" s="50">
        <v>23500</v>
      </c>
      <c r="J122" s="49" t="s">
        <v>21</v>
      </c>
      <c r="K122" s="50">
        <f t="shared" si="1"/>
        <v>1.0743888556158534</v>
      </c>
    </row>
    <row r="123" spans="1:11" x14ac:dyDescent="0.2">
      <c r="A123" s="2" t="s">
        <v>22</v>
      </c>
      <c r="C123" s="27"/>
      <c r="D123" s="41"/>
      <c r="E123" s="28" t="s">
        <v>225</v>
      </c>
      <c r="F123" s="29"/>
      <c r="G123" s="29"/>
      <c r="H123" s="51">
        <v>21872.9</v>
      </c>
      <c r="I123" s="52">
        <v>23500</v>
      </c>
      <c r="J123" s="51"/>
      <c r="K123" s="52">
        <f t="shared" si="1"/>
        <v>1.0743888556158534</v>
      </c>
    </row>
    <row r="124" spans="1:11" x14ac:dyDescent="0.2">
      <c r="A124" s="2" t="s">
        <v>23</v>
      </c>
      <c r="C124" s="30"/>
      <c r="D124" s="42"/>
      <c r="E124" s="31" t="s">
        <v>29</v>
      </c>
      <c r="F124" s="32"/>
      <c r="G124" s="32"/>
      <c r="H124" s="53">
        <v>21872.9</v>
      </c>
      <c r="I124" s="54">
        <v>23500</v>
      </c>
      <c r="J124" s="53"/>
      <c r="K124" s="54">
        <f t="shared" si="1"/>
        <v>1.0743888556158534</v>
      </c>
    </row>
    <row r="125" spans="1:11" hidden="1" x14ac:dyDescent="0.2">
      <c r="A125" s="2" t="s">
        <v>23</v>
      </c>
      <c r="C125" s="30"/>
      <c r="D125" s="42"/>
      <c r="E125" s="31"/>
      <c r="F125" s="32" t="s">
        <v>30</v>
      </c>
      <c r="G125" s="32" t="s">
        <v>226</v>
      </c>
      <c r="H125" s="53"/>
      <c r="I125" s="54">
        <v>23500</v>
      </c>
      <c r="J125" s="53"/>
      <c r="K125" s="54" t="str">
        <f t="shared" si="1"/>
        <v>***</v>
      </c>
    </row>
    <row r="126" spans="1:11" x14ac:dyDescent="0.2">
      <c r="A126" s="2" t="s">
        <v>19</v>
      </c>
      <c r="C126" s="24" t="s">
        <v>227</v>
      </c>
      <c r="D126" s="40" t="s">
        <v>167</v>
      </c>
      <c r="E126" s="25" t="s">
        <v>168</v>
      </c>
      <c r="F126" s="26"/>
      <c r="G126" s="26"/>
      <c r="H126" s="49">
        <v>41242</v>
      </c>
      <c r="I126" s="50">
        <v>44597.9</v>
      </c>
      <c r="J126" s="49" t="s">
        <v>21</v>
      </c>
      <c r="K126" s="50">
        <f t="shared" si="1"/>
        <v>1.0813709325444936</v>
      </c>
    </row>
    <row r="127" spans="1:11" x14ac:dyDescent="0.2">
      <c r="A127" s="2" t="s">
        <v>22</v>
      </c>
      <c r="C127" s="27"/>
      <c r="D127" s="41"/>
      <c r="E127" s="28" t="s">
        <v>172</v>
      </c>
      <c r="F127" s="29"/>
      <c r="G127" s="29"/>
      <c r="H127" s="51">
        <v>41242</v>
      </c>
      <c r="I127" s="52">
        <v>44597.9</v>
      </c>
      <c r="J127" s="51"/>
      <c r="K127" s="52">
        <f t="shared" si="1"/>
        <v>1.0813709325444936</v>
      </c>
    </row>
    <row r="128" spans="1:11" x14ac:dyDescent="0.2">
      <c r="A128" s="2" t="s">
        <v>23</v>
      </c>
      <c r="C128" s="30"/>
      <c r="D128" s="42"/>
      <c r="E128" s="31" t="s">
        <v>29</v>
      </c>
      <c r="F128" s="32"/>
      <c r="G128" s="32"/>
      <c r="H128" s="53">
        <v>41242</v>
      </c>
      <c r="I128" s="54">
        <v>44597.9</v>
      </c>
      <c r="J128" s="53"/>
      <c r="K128" s="54">
        <f t="shared" si="1"/>
        <v>1.0813709325444936</v>
      </c>
    </row>
    <row r="129" spans="1:11" hidden="1" x14ac:dyDescent="0.2">
      <c r="A129" s="2" t="s">
        <v>23</v>
      </c>
      <c r="C129" s="30"/>
      <c r="D129" s="42"/>
      <c r="E129" s="31"/>
      <c r="F129" s="32" t="s">
        <v>30</v>
      </c>
      <c r="G129" s="32" t="s">
        <v>228</v>
      </c>
      <c r="H129" s="53"/>
      <c r="I129" s="54">
        <v>44597.9</v>
      </c>
      <c r="J129" s="53"/>
      <c r="K129" s="54" t="str">
        <f t="shared" si="1"/>
        <v>***</v>
      </c>
    </row>
    <row r="130" spans="1:11" x14ac:dyDescent="0.2">
      <c r="A130" s="2" t="s">
        <v>19</v>
      </c>
      <c r="C130" s="24" t="s">
        <v>229</v>
      </c>
      <c r="D130" s="40" t="s">
        <v>167</v>
      </c>
      <c r="E130" s="25" t="s">
        <v>168</v>
      </c>
      <c r="F130" s="26"/>
      <c r="G130" s="26"/>
      <c r="H130" s="49">
        <v>58276.7</v>
      </c>
      <c r="I130" s="50">
        <v>61176.4</v>
      </c>
      <c r="J130" s="49" t="s">
        <v>21</v>
      </c>
      <c r="K130" s="50">
        <f t="shared" si="1"/>
        <v>1.0497574502331122</v>
      </c>
    </row>
    <row r="131" spans="1:11" x14ac:dyDescent="0.2">
      <c r="A131" s="2" t="s">
        <v>22</v>
      </c>
      <c r="C131" s="27"/>
      <c r="D131" s="41"/>
      <c r="E131" s="28" t="s">
        <v>172</v>
      </c>
      <c r="F131" s="29"/>
      <c r="G131" s="29"/>
      <c r="H131" s="51">
        <v>58276.7</v>
      </c>
      <c r="I131" s="52">
        <v>61176.4</v>
      </c>
      <c r="J131" s="51"/>
      <c r="K131" s="52">
        <f t="shared" si="1"/>
        <v>1.0497574502331122</v>
      </c>
    </row>
    <row r="132" spans="1:11" x14ac:dyDescent="0.2">
      <c r="A132" s="2" t="s">
        <v>23</v>
      </c>
      <c r="C132" s="30"/>
      <c r="D132" s="42"/>
      <c r="E132" s="31" t="s">
        <v>29</v>
      </c>
      <c r="F132" s="32"/>
      <c r="G132" s="32"/>
      <c r="H132" s="53">
        <v>58276.7</v>
      </c>
      <c r="I132" s="54">
        <v>61176.4</v>
      </c>
      <c r="J132" s="53"/>
      <c r="K132" s="54">
        <f t="shared" si="1"/>
        <v>1.0497574502331122</v>
      </c>
    </row>
    <row r="133" spans="1:11" hidden="1" x14ac:dyDescent="0.2">
      <c r="A133" s="2" t="s">
        <v>23</v>
      </c>
      <c r="C133" s="30"/>
      <c r="D133" s="42"/>
      <c r="E133" s="31"/>
      <c r="F133" s="32" t="s">
        <v>30</v>
      </c>
      <c r="G133" s="32" t="s">
        <v>230</v>
      </c>
      <c r="H133" s="53"/>
      <c r="I133" s="54">
        <v>61176.4</v>
      </c>
      <c r="J133" s="53"/>
      <c r="K133" s="54" t="str">
        <f t="shared" si="1"/>
        <v>***</v>
      </c>
    </row>
    <row r="134" spans="1:11" x14ac:dyDescent="0.2">
      <c r="A134" s="2" t="s">
        <v>19</v>
      </c>
      <c r="C134" s="24" t="s">
        <v>231</v>
      </c>
      <c r="D134" s="40" t="s">
        <v>167</v>
      </c>
      <c r="E134" s="25" t="s">
        <v>168</v>
      </c>
      <c r="F134" s="26"/>
      <c r="G134" s="26"/>
      <c r="H134" s="49">
        <v>77573</v>
      </c>
      <c r="I134" s="50">
        <v>80235</v>
      </c>
      <c r="J134" s="49" t="s">
        <v>21</v>
      </c>
      <c r="K134" s="50">
        <f t="shared" si="1"/>
        <v>1.0343160635788224</v>
      </c>
    </row>
    <row r="135" spans="1:11" x14ac:dyDescent="0.2">
      <c r="A135" s="2" t="s">
        <v>22</v>
      </c>
      <c r="C135" s="27"/>
      <c r="D135" s="41"/>
      <c r="E135" s="28" t="s">
        <v>232</v>
      </c>
      <c r="F135" s="29"/>
      <c r="G135" s="29"/>
      <c r="H135" s="51">
        <v>77573</v>
      </c>
      <c r="I135" s="52">
        <v>80235</v>
      </c>
      <c r="J135" s="51"/>
      <c r="K135" s="52">
        <f t="shared" si="1"/>
        <v>1.0343160635788224</v>
      </c>
    </row>
    <row r="136" spans="1:11" x14ac:dyDescent="0.2">
      <c r="A136" s="2" t="s">
        <v>23</v>
      </c>
      <c r="C136" s="30"/>
      <c r="D136" s="42"/>
      <c r="E136" s="31" t="s">
        <v>29</v>
      </c>
      <c r="F136" s="32"/>
      <c r="G136" s="32"/>
      <c r="H136" s="53">
        <v>77573</v>
      </c>
      <c r="I136" s="54">
        <v>80235</v>
      </c>
      <c r="J136" s="53"/>
      <c r="K136" s="54">
        <f t="shared" si="1"/>
        <v>1.0343160635788224</v>
      </c>
    </row>
    <row r="137" spans="1:11" hidden="1" x14ac:dyDescent="0.2">
      <c r="A137" s="2" t="s">
        <v>23</v>
      </c>
      <c r="C137" s="30"/>
      <c r="D137" s="42"/>
      <c r="E137" s="31"/>
      <c r="F137" s="32" t="s">
        <v>30</v>
      </c>
      <c r="G137" s="32" t="s">
        <v>233</v>
      </c>
      <c r="H137" s="53"/>
      <c r="I137" s="54">
        <v>80235</v>
      </c>
      <c r="J137" s="53"/>
      <c r="K137" s="54" t="str">
        <f t="shared" si="1"/>
        <v>***</v>
      </c>
    </row>
    <row r="138" spans="1:11" x14ac:dyDescent="0.2">
      <c r="A138" s="2" t="s">
        <v>19</v>
      </c>
      <c r="C138" s="24" t="s">
        <v>234</v>
      </c>
      <c r="D138" s="40" t="s">
        <v>162</v>
      </c>
      <c r="E138" s="25" t="s">
        <v>163</v>
      </c>
      <c r="F138" s="26"/>
      <c r="G138" s="26"/>
      <c r="H138" s="49">
        <v>0</v>
      </c>
      <c r="I138" s="50">
        <v>72200</v>
      </c>
      <c r="J138" s="49" t="s">
        <v>21</v>
      </c>
      <c r="K138" s="50" t="str">
        <f t="shared" si="1"/>
        <v>***</v>
      </c>
    </row>
    <row r="139" spans="1:11" x14ac:dyDescent="0.2">
      <c r="A139" s="2" t="s">
        <v>22</v>
      </c>
      <c r="C139" s="27"/>
      <c r="D139" s="41"/>
      <c r="E139" s="28" t="s">
        <v>235</v>
      </c>
      <c r="F139" s="29"/>
      <c r="G139" s="29"/>
      <c r="H139" s="51">
        <v>0</v>
      </c>
      <c r="I139" s="52">
        <v>72200</v>
      </c>
      <c r="J139" s="51"/>
      <c r="K139" s="52" t="str">
        <f t="shared" si="1"/>
        <v>***</v>
      </c>
    </row>
    <row r="140" spans="1:11" x14ac:dyDescent="0.2">
      <c r="A140" s="2" t="s">
        <v>23</v>
      </c>
      <c r="C140" s="30"/>
      <c r="D140" s="42"/>
      <c r="E140" s="31" t="s">
        <v>29</v>
      </c>
      <c r="F140" s="32"/>
      <c r="G140" s="32"/>
      <c r="H140" s="53">
        <v>0</v>
      </c>
      <c r="I140" s="54">
        <v>72200</v>
      </c>
      <c r="J140" s="53"/>
      <c r="K140" s="54" t="str">
        <f t="shared" si="1"/>
        <v>***</v>
      </c>
    </row>
    <row r="141" spans="1:11" hidden="1" x14ac:dyDescent="0.2">
      <c r="A141" s="2" t="s">
        <v>23</v>
      </c>
      <c r="C141" s="30"/>
      <c r="D141" s="42"/>
      <c r="E141" s="31"/>
      <c r="F141" s="32" t="s">
        <v>30</v>
      </c>
      <c r="G141" s="32" t="s">
        <v>236</v>
      </c>
      <c r="H141" s="53"/>
      <c r="I141" s="54">
        <v>72200</v>
      </c>
      <c r="J141" s="53"/>
      <c r="K141" s="54" t="str">
        <f t="shared" si="1"/>
        <v>***</v>
      </c>
    </row>
    <row r="142" spans="1:11" x14ac:dyDescent="0.2">
      <c r="A142" s="2" t="s">
        <v>19</v>
      </c>
      <c r="C142" s="24" t="s">
        <v>48</v>
      </c>
      <c r="D142" s="40" t="s">
        <v>237</v>
      </c>
      <c r="E142" s="25" t="s">
        <v>238</v>
      </c>
      <c r="F142" s="26"/>
      <c r="G142" s="26"/>
      <c r="H142" s="49">
        <v>10000</v>
      </c>
      <c r="I142" s="50">
        <v>10000</v>
      </c>
      <c r="J142" s="49" t="s">
        <v>21</v>
      </c>
      <c r="K142" s="50">
        <f t="shared" ref="K142:K205" si="2">IF(H142=0,"***",I142/H142)</f>
        <v>1</v>
      </c>
    </row>
    <row r="143" spans="1:11" x14ac:dyDescent="0.2">
      <c r="A143" s="2" t="s">
        <v>22</v>
      </c>
      <c r="C143" s="27"/>
      <c r="D143" s="41"/>
      <c r="E143" s="28" t="s">
        <v>239</v>
      </c>
      <c r="F143" s="29"/>
      <c r="G143" s="29"/>
      <c r="H143" s="51">
        <v>10000</v>
      </c>
      <c r="I143" s="52">
        <v>10000</v>
      </c>
      <c r="J143" s="51"/>
      <c r="K143" s="52">
        <f t="shared" si="2"/>
        <v>1</v>
      </c>
    </row>
    <row r="144" spans="1:11" x14ac:dyDescent="0.2">
      <c r="A144" s="2" t="s">
        <v>23</v>
      </c>
      <c r="C144" s="30"/>
      <c r="D144" s="42"/>
      <c r="E144" s="31" t="s">
        <v>24</v>
      </c>
      <c r="F144" s="32"/>
      <c r="G144" s="32"/>
      <c r="H144" s="53">
        <v>10000</v>
      </c>
      <c r="I144" s="54">
        <v>10000</v>
      </c>
      <c r="J144" s="53"/>
      <c r="K144" s="54">
        <f t="shared" si="2"/>
        <v>1</v>
      </c>
    </row>
    <row r="145" spans="1:11" hidden="1" x14ac:dyDescent="0.2">
      <c r="A145" s="2" t="s">
        <v>23</v>
      </c>
      <c r="C145" s="30"/>
      <c r="D145" s="42"/>
      <c r="E145" s="31"/>
      <c r="F145" s="32" t="s">
        <v>40</v>
      </c>
      <c r="G145" s="32" t="s">
        <v>240</v>
      </c>
      <c r="H145" s="53"/>
      <c r="I145" s="54">
        <v>10000</v>
      </c>
      <c r="J145" s="53"/>
      <c r="K145" s="54" t="str">
        <f t="shared" si="2"/>
        <v>***</v>
      </c>
    </row>
    <row r="146" spans="1:11" x14ac:dyDescent="0.2">
      <c r="A146" s="2" t="s">
        <v>19</v>
      </c>
      <c r="C146" s="24" t="s">
        <v>20</v>
      </c>
      <c r="D146" s="40" t="s">
        <v>241</v>
      </c>
      <c r="E146" s="25" t="s">
        <v>242</v>
      </c>
      <c r="F146" s="26"/>
      <c r="G146" s="26"/>
      <c r="H146" s="49">
        <v>510</v>
      </c>
      <c r="I146" s="50">
        <v>510</v>
      </c>
      <c r="J146" s="49" t="s">
        <v>21</v>
      </c>
      <c r="K146" s="50">
        <f t="shared" si="2"/>
        <v>1</v>
      </c>
    </row>
    <row r="147" spans="1:11" x14ac:dyDescent="0.2">
      <c r="A147" s="2" t="s">
        <v>22</v>
      </c>
      <c r="C147" s="27"/>
      <c r="D147" s="41"/>
      <c r="E147" s="28" t="s">
        <v>172</v>
      </c>
      <c r="F147" s="29"/>
      <c r="G147" s="29"/>
      <c r="H147" s="51">
        <v>510</v>
      </c>
      <c r="I147" s="52">
        <v>510</v>
      </c>
      <c r="J147" s="51"/>
      <c r="K147" s="52">
        <f t="shared" si="2"/>
        <v>1</v>
      </c>
    </row>
    <row r="148" spans="1:11" x14ac:dyDescent="0.2">
      <c r="A148" s="2" t="s">
        <v>23</v>
      </c>
      <c r="C148" s="30"/>
      <c r="D148" s="42"/>
      <c r="E148" s="31" t="s">
        <v>24</v>
      </c>
      <c r="F148" s="32"/>
      <c r="G148" s="32"/>
      <c r="H148" s="53">
        <v>510</v>
      </c>
      <c r="I148" s="54">
        <v>510</v>
      </c>
      <c r="J148" s="53"/>
      <c r="K148" s="54">
        <f t="shared" si="2"/>
        <v>1</v>
      </c>
    </row>
    <row r="149" spans="1:11" hidden="1" x14ac:dyDescent="0.2">
      <c r="A149" s="2" t="s">
        <v>23</v>
      </c>
      <c r="C149" s="30"/>
      <c r="D149" s="42"/>
      <c r="E149" s="31"/>
      <c r="F149" s="32" t="s">
        <v>25</v>
      </c>
      <c r="G149" s="32" t="s">
        <v>243</v>
      </c>
      <c r="H149" s="53"/>
      <c r="I149" s="54">
        <v>10</v>
      </c>
      <c r="J149" s="53"/>
      <c r="K149" s="54" t="str">
        <f t="shared" si="2"/>
        <v>***</v>
      </c>
    </row>
    <row r="150" spans="1:11" hidden="1" x14ac:dyDescent="0.2">
      <c r="A150" s="2" t="s">
        <v>23</v>
      </c>
      <c r="C150" s="30"/>
      <c r="D150" s="42"/>
      <c r="E150" s="31"/>
      <c r="F150" s="32" t="s">
        <v>32</v>
      </c>
      <c r="G150" s="32" t="s">
        <v>243</v>
      </c>
      <c r="H150" s="53"/>
      <c r="I150" s="54">
        <v>500</v>
      </c>
      <c r="J150" s="53"/>
      <c r="K150" s="54" t="str">
        <f t="shared" si="2"/>
        <v>***</v>
      </c>
    </row>
    <row r="151" spans="1:11" x14ac:dyDescent="0.2">
      <c r="A151" s="2" t="s">
        <v>19</v>
      </c>
      <c r="C151" s="24" t="s">
        <v>244</v>
      </c>
      <c r="D151" s="40" t="s">
        <v>245</v>
      </c>
      <c r="E151" s="25" t="s">
        <v>246</v>
      </c>
      <c r="F151" s="26"/>
      <c r="G151" s="26"/>
      <c r="H151" s="49">
        <v>0</v>
      </c>
      <c r="I151" s="50">
        <v>3906.4</v>
      </c>
      <c r="J151" s="49" t="s">
        <v>21</v>
      </c>
      <c r="K151" s="50" t="str">
        <f t="shared" si="2"/>
        <v>***</v>
      </c>
    </row>
    <row r="152" spans="1:11" x14ac:dyDescent="0.2">
      <c r="A152" s="2" t="s">
        <v>22</v>
      </c>
      <c r="C152" s="27"/>
      <c r="D152" s="41"/>
      <c r="E152" s="28" t="s">
        <v>247</v>
      </c>
      <c r="F152" s="29"/>
      <c r="G152" s="29"/>
      <c r="H152" s="51">
        <v>0</v>
      </c>
      <c r="I152" s="52">
        <v>3906.4</v>
      </c>
      <c r="J152" s="51"/>
      <c r="K152" s="52" t="str">
        <f t="shared" si="2"/>
        <v>***</v>
      </c>
    </row>
    <row r="153" spans="1:11" x14ac:dyDescent="0.2">
      <c r="A153" s="2" t="s">
        <v>23</v>
      </c>
      <c r="C153" s="30"/>
      <c r="D153" s="42"/>
      <c r="E153" s="31" t="s">
        <v>248</v>
      </c>
      <c r="F153" s="32"/>
      <c r="G153" s="32"/>
      <c r="H153" s="53">
        <v>0</v>
      </c>
      <c r="I153" s="54">
        <v>3906.4</v>
      </c>
      <c r="J153" s="53"/>
      <c r="K153" s="54" t="str">
        <f t="shared" si="2"/>
        <v>***</v>
      </c>
    </row>
    <row r="154" spans="1:11" hidden="1" x14ac:dyDescent="0.2">
      <c r="A154" s="2" t="s">
        <v>23</v>
      </c>
      <c r="C154" s="30"/>
      <c r="D154" s="42"/>
      <c r="E154" s="31"/>
      <c r="F154" s="32" t="s">
        <v>57</v>
      </c>
      <c r="G154" s="32" t="s">
        <v>246</v>
      </c>
      <c r="H154" s="53"/>
      <c r="I154" s="54">
        <v>3906.4</v>
      </c>
      <c r="J154" s="53"/>
      <c r="K154" s="54" t="str">
        <f t="shared" si="2"/>
        <v>***</v>
      </c>
    </row>
    <row r="155" spans="1:11" x14ac:dyDescent="0.2">
      <c r="A155" s="2" t="s">
        <v>19</v>
      </c>
      <c r="C155" s="24" t="s">
        <v>244</v>
      </c>
      <c r="D155" s="40" t="s">
        <v>249</v>
      </c>
      <c r="E155" s="25" t="s">
        <v>250</v>
      </c>
      <c r="F155" s="26"/>
      <c r="G155" s="26"/>
      <c r="H155" s="49">
        <v>0</v>
      </c>
      <c r="I155" s="50">
        <v>10547.9</v>
      </c>
      <c r="J155" s="49" t="s">
        <v>21</v>
      </c>
      <c r="K155" s="50" t="str">
        <f t="shared" si="2"/>
        <v>***</v>
      </c>
    </row>
    <row r="156" spans="1:11" x14ac:dyDescent="0.2">
      <c r="A156" s="2" t="s">
        <v>22</v>
      </c>
      <c r="C156" s="27"/>
      <c r="D156" s="41"/>
      <c r="E156" s="28" t="s">
        <v>247</v>
      </c>
      <c r="F156" s="29"/>
      <c r="G156" s="29"/>
      <c r="H156" s="51">
        <v>0</v>
      </c>
      <c r="I156" s="52">
        <v>10547.9</v>
      </c>
      <c r="J156" s="51"/>
      <c r="K156" s="52" t="str">
        <f t="shared" si="2"/>
        <v>***</v>
      </c>
    </row>
    <row r="157" spans="1:11" x14ac:dyDescent="0.2">
      <c r="A157" s="2" t="s">
        <v>23</v>
      </c>
      <c r="C157" s="30"/>
      <c r="D157" s="42"/>
      <c r="E157" s="31" t="s">
        <v>248</v>
      </c>
      <c r="F157" s="32"/>
      <c r="G157" s="32"/>
      <c r="H157" s="53">
        <v>0</v>
      </c>
      <c r="I157" s="54">
        <v>10547.9</v>
      </c>
      <c r="J157" s="53"/>
      <c r="K157" s="54" t="str">
        <f t="shared" si="2"/>
        <v>***</v>
      </c>
    </row>
    <row r="158" spans="1:11" hidden="1" x14ac:dyDescent="0.2">
      <c r="A158" s="2" t="s">
        <v>23</v>
      </c>
      <c r="C158" s="30"/>
      <c r="D158" s="42"/>
      <c r="E158" s="31"/>
      <c r="F158" s="32" t="s">
        <v>57</v>
      </c>
      <c r="G158" s="32" t="s">
        <v>250</v>
      </c>
      <c r="H158" s="53"/>
      <c r="I158" s="54">
        <v>10547.9</v>
      </c>
      <c r="J158" s="53"/>
      <c r="K158" s="54" t="str">
        <f t="shared" si="2"/>
        <v>***</v>
      </c>
    </row>
    <row r="159" spans="1:11" x14ac:dyDescent="0.2">
      <c r="A159" s="2" t="s">
        <v>19</v>
      </c>
      <c r="C159" s="24" t="s">
        <v>244</v>
      </c>
      <c r="D159" s="40" t="s">
        <v>251</v>
      </c>
      <c r="E159" s="25" t="s">
        <v>252</v>
      </c>
      <c r="F159" s="26"/>
      <c r="G159" s="26"/>
      <c r="H159" s="49">
        <v>0</v>
      </c>
      <c r="I159" s="50">
        <v>7178.2</v>
      </c>
      <c r="J159" s="49" t="s">
        <v>21</v>
      </c>
      <c r="K159" s="50" t="str">
        <f t="shared" si="2"/>
        <v>***</v>
      </c>
    </row>
    <row r="160" spans="1:11" x14ac:dyDescent="0.2">
      <c r="A160" s="2" t="s">
        <v>22</v>
      </c>
      <c r="C160" s="27"/>
      <c r="D160" s="41"/>
      <c r="E160" s="28" t="s">
        <v>247</v>
      </c>
      <c r="F160" s="29"/>
      <c r="G160" s="29"/>
      <c r="H160" s="51">
        <v>0</v>
      </c>
      <c r="I160" s="52">
        <v>7178.2</v>
      </c>
      <c r="J160" s="51"/>
      <c r="K160" s="52" t="str">
        <f t="shared" si="2"/>
        <v>***</v>
      </c>
    </row>
    <row r="161" spans="1:11" x14ac:dyDescent="0.2">
      <c r="A161" s="2" t="s">
        <v>23</v>
      </c>
      <c r="C161" s="30"/>
      <c r="D161" s="42"/>
      <c r="E161" s="31" t="s">
        <v>248</v>
      </c>
      <c r="F161" s="32"/>
      <c r="G161" s="32"/>
      <c r="H161" s="53">
        <v>0</v>
      </c>
      <c r="I161" s="54">
        <v>7178.2</v>
      </c>
      <c r="J161" s="53"/>
      <c r="K161" s="54" t="str">
        <f t="shared" si="2"/>
        <v>***</v>
      </c>
    </row>
    <row r="162" spans="1:11" hidden="1" x14ac:dyDescent="0.2">
      <c r="A162" s="2" t="s">
        <v>23</v>
      </c>
      <c r="C162" s="30"/>
      <c r="D162" s="42"/>
      <c r="E162" s="31"/>
      <c r="F162" s="32" t="s">
        <v>57</v>
      </c>
      <c r="G162" s="32" t="s">
        <v>253</v>
      </c>
      <c r="H162" s="53"/>
      <c r="I162" s="54">
        <v>7178.2</v>
      </c>
      <c r="J162" s="53"/>
      <c r="K162" s="54" t="str">
        <f t="shared" si="2"/>
        <v>***</v>
      </c>
    </row>
    <row r="163" spans="1:11" x14ac:dyDescent="0.2">
      <c r="A163" s="2" t="s">
        <v>19</v>
      </c>
      <c r="C163" s="24" t="s">
        <v>244</v>
      </c>
      <c r="D163" s="40" t="s">
        <v>254</v>
      </c>
      <c r="E163" s="25" t="s">
        <v>255</v>
      </c>
      <c r="F163" s="26"/>
      <c r="G163" s="26"/>
      <c r="H163" s="49">
        <v>0</v>
      </c>
      <c r="I163" s="50">
        <v>4812.8</v>
      </c>
      <c r="J163" s="49" t="s">
        <v>21</v>
      </c>
      <c r="K163" s="50" t="str">
        <f t="shared" si="2"/>
        <v>***</v>
      </c>
    </row>
    <row r="164" spans="1:11" x14ac:dyDescent="0.2">
      <c r="A164" s="2" t="s">
        <v>22</v>
      </c>
      <c r="C164" s="27"/>
      <c r="D164" s="41"/>
      <c r="E164" s="28" t="s">
        <v>247</v>
      </c>
      <c r="F164" s="29"/>
      <c r="G164" s="29"/>
      <c r="H164" s="51">
        <v>0</v>
      </c>
      <c r="I164" s="52">
        <v>4812.8</v>
      </c>
      <c r="J164" s="51"/>
      <c r="K164" s="52" t="str">
        <f t="shared" si="2"/>
        <v>***</v>
      </c>
    </row>
    <row r="165" spans="1:11" x14ac:dyDescent="0.2">
      <c r="A165" s="2" t="s">
        <v>23</v>
      </c>
      <c r="C165" s="30"/>
      <c r="D165" s="42"/>
      <c r="E165" s="31" t="s">
        <v>248</v>
      </c>
      <c r="F165" s="32"/>
      <c r="G165" s="32"/>
      <c r="H165" s="53">
        <v>0</v>
      </c>
      <c r="I165" s="54">
        <v>4812.8</v>
      </c>
      <c r="J165" s="53"/>
      <c r="K165" s="54" t="str">
        <f t="shared" si="2"/>
        <v>***</v>
      </c>
    </row>
    <row r="166" spans="1:11" hidden="1" x14ac:dyDescent="0.2">
      <c r="A166" s="2" t="s">
        <v>23</v>
      </c>
      <c r="C166" s="30"/>
      <c r="D166" s="42"/>
      <c r="E166" s="31"/>
      <c r="F166" s="32" t="s">
        <v>57</v>
      </c>
      <c r="G166" s="32" t="s">
        <v>255</v>
      </c>
      <c r="H166" s="53"/>
      <c r="I166" s="54">
        <v>4812.8</v>
      </c>
      <c r="J166" s="53"/>
      <c r="K166" s="54" t="str">
        <f t="shared" si="2"/>
        <v>***</v>
      </c>
    </row>
    <row r="167" spans="1:11" x14ac:dyDescent="0.2">
      <c r="A167" s="2" t="s">
        <v>19</v>
      </c>
      <c r="C167" s="24" t="s">
        <v>244</v>
      </c>
      <c r="D167" s="40" t="s">
        <v>256</v>
      </c>
      <c r="E167" s="25" t="s">
        <v>257</v>
      </c>
      <c r="F167" s="26"/>
      <c r="G167" s="26"/>
      <c r="H167" s="49">
        <v>130750</v>
      </c>
      <c r="I167" s="50">
        <v>62500</v>
      </c>
      <c r="J167" s="49" t="s">
        <v>21</v>
      </c>
      <c r="K167" s="50">
        <f t="shared" si="2"/>
        <v>0.47801147227533458</v>
      </c>
    </row>
    <row r="168" spans="1:11" x14ac:dyDescent="0.2">
      <c r="A168" s="2" t="s">
        <v>22</v>
      </c>
      <c r="C168" s="27"/>
      <c r="D168" s="41"/>
      <c r="E168" s="28" t="s">
        <v>258</v>
      </c>
      <c r="F168" s="29"/>
      <c r="G168" s="29"/>
      <c r="H168" s="51">
        <v>73250</v>
      </c>
      <c r="I168" s="52">
        <v>34500</v>
      </c>
      <c r="J168" s="51"/>
      <c r="K168" s="52">
        <f t="shared" si="2"/>
        <v>0.47098976109215018</v>
      </c>
    </row>
    <row r="169" spans="1:11" x14ac:dyDescent="0.2">
      <c r="A169" s="2" t="s">
        <v>23</v>
      </c>
      <c r="C169" s="30"/>
      <c r="D169" s="42"/>
      <c r="E169" s="31" t="s">
        <v>24</v>
      </c>
      <c r="F169" s="32"/>
      <c r="G169" s="32"/>
      <c r="H169" s="53">
        <v>73250</v>
      </c>
      <c r="I169" s="54">
        <v>34500</v>
      </c>
      <c r="J169" s="53"/>
      <c r="K169" s="54">
        <f t="shared" si="2"/>
        <v>0.47098976109215018</v>
      </c>
    </row>
    <row r="170" spans="1:11" hidden="1" x14ac:dyDescent="0.2">
      <c r="A170" s="2" t="s">
        <v>23</v>
      </c>
      <c r="C170" s="30"/>
      <c r="D170" s="42"/>
      <c r="E170" s="31"/>
      <c r="F170" s="32" t="s">
        <v>26</v>
      </c>
      <c r="G170" s="32" t="s">
        <v>259</v>
      </c>
      <c r="H170" s="53"/>
      <c r="I170" s="54">
        <v>4000</v>
      </c>
      <c r="J170" s="53"/>
      <c r="K170" s="54" t="str">
        <f t="shared" si="2"/>
        <v>***</v>
      </c>
    </row>
    <row r="171" spans="1:11" hidden="1" x14ac:dyDescent="0.2">
      <c r="A171" s="2" t="s">
        <v>23</v>
      </c>
      <c r="C171" s="30"/>
      <c r="D171" s="42"/>
      <c r="E171" s="31"/>
      <c r="F171" s="32" t="s">
        <v>32</v>
      </c>
      <c r="G171" s="32" t="s">
        <v>260</v>
      </c>
      <c r="H171" s="53"/>
      <c r="I171" s="54">
        <v>500</v>
      </c>
      <c r="J171" s="53"/>
      <c r="K171" s="54" t="str">
        <f t="shared" si="2"/>
        <v>***</v>
      </c>
    </row>
    <row r="172" spans="1:11" hidden="1" x14ac:dyDescent="0.2">
      <c r="A172" s="2" t="s">
        <v>23</v>
      </c>
      <c r="C172" s="30"/>
      <c r="D172" s="42"/>
      <c r="E172" s="31"/>
      <c r="F172" s="32" t="s">
        <v>32</v>
      </c>
      <c r="G172" s="32" t="s">
        <v>261</v>
      </c>
      <c r="H172" s="53"/>
      <c r="I172" s="54">
        <v>30000</v>
      </c>
      <c r="J172" s="53"/>
      <c r="K172" s="54" t="str">
        <f t="shared" si="2"/>
        <v>***</v>
      </c>
    </row>
    <row r="173" spans="1:11" x14ac:dyDescent="0.2">
      <c r="A173" s="2" t="s">
        <v>22</v>
      </c>
      <c r="C173" s="27"/>
      <c r="D173" s="41"/>
      <c r="E173" s="28" t="s">
        <v>239</v>
      </c>
      <c r="F173" s="29"/>
      <c r="G173" s="29"/>
      <c r="H173" s="51">
        <v>44000</v>
      </c>
      <c r="I173" s="52">
        <v>20000</v>
      </c>
      <c r="J173" s="51"/>
      <c r="K173" s="52">
        <f t="shared" si="2"/>
        <v>0.45454545454545453</v>
      </c>
    </row>
    <row r="174" spans="1:11" x14ac:dyDescent="0.2">
      <c r="A174" s="2" t="s">
        <v>23</v>
      </c>
      <c r="C174" s="30"/>
      <c r="D174" s="42"/>
      <c r="E174" s="31" t="s">
        <v>24</v>
      </c>
      <c r="F174" s="32"/>
      <c r="G174" s="32"/>
      <c r="H174" s="53">
        <v>44000</v>
      </c>
      <c r="I174" s="54">
        <v>20000</v>
      </c>
      <c r="J174" s="53"/>
      <c r="K174" s="54">
        <f t="shared" si="2"/>
        <v>0.45454545454545453</v>
      </c>
    </row>
    <row r="175" spans="1:11" hidden="1" x14ac:dyDescent="0.2">
      <c r="A175" s="2" t="s">
        <v>23</v>
      </c>
      <c r="C175" s="30"/>
      <c r="D175" s="42"/>
      <c r="E175" s="31"/>
      <c r="F175" s="32" t="s">
        <v>32</v>
      </c>
      <c r="G175" s="32" t="s">
        <v>262</v>
      </c>
      <c r="H175" s="53"/>
      <c r="I175" s="54">
        <v>1000</v>
      </c>
      <c r="J175" s="53"/>
      <c r="K175" s="54" t="str">
        <f t="shared" si="2"/>
        <v>***</v>
      </c>
    </row>
    <row r="176" spans="1:11" hidden="1" x14ac:dyDescent="0.2">
      <c r="A176" s="2" t="s">
        <v>23</v>
      </c>
      <c r="C176" s="30"/>
      <c r="D176" s="42"/>
      <c r="E176" s="31"/>
      <c r="F176" s="32" t="s">
        <v>32</v>
      </c>
      <c r="G176" s="32" t="s">
        <v>263</v>
      </c>
      <c r="H176" s="53"/>
      <c r="I176" s="54">
        <v>19000</v>
      </c>
      <c r="J176" s="53"/>
      <c r="K176" s="54" t="str">
        <f t="shared" si="2"/>
        <v>***</v>
      </c>
    </row>
    <row r="177" spans="1:11" x14ac:dyDescent="0.2">
      <c r="A177" s="2" t="s">
        <v>22</v>
      </c>
      <c r="C177" s="27"/>
      <c r="D177" s="41"/>
      <c r="E177" s="28" t="s">
        <v>264</v>
      </c>
      <c r="F177" s="29"/>
      <c r="G177" s="29"/>
      <c r="H177" s="51">
        <v>10000</v>
      </c>
      <c r="I177" s="52">
        <v>8000</v>
      </c>
      <c r="J177" s="51"/>
      <c r="K177" s="52">
        <f t="shared" si="2"/>
        <v>0.8</v>
      </c>
    </row>
    <row r="178" spans="1:11" x14ac:dyDescent="0.2">
      <c r="A178" s="2" t="s">
        <v>23</v>
      </c>
      <c r="C178" s="30"/>
      <c r="D178" s="42"/>
      <c r="E178" s="31" t="s">
        <v>24</v>
      </c>
      <c r="F178" s="32"/>
      <c r="G178" s="32"/>
      <c r="H178" s="53">
        <v>10000</v>
      </c>
      <c r="I178" s="54">
        <v>8000</v>
      </c>
      <c r="J178" s="53"/>
      <c r="K178" s="54">
        <f t="shared" si="2"/>
        <v>0.8</v>
      </c>
    </row>
    <row r="179" spans="1:11" hidden="1" x14ac:dyDescent="0.2">
      <c r="A179" s="2" t="s">
        <v>23</v>
      </c>
      <c r="C179" s="30"/>
      <c r="D179" s="42"/>
      <c r="E179" s="31"/>
      <c r="F179" s="32" t="s">
        <v>59</v>
      </c>
      <c r="G179" s="32" t="s">
        <v>265</v>
      </c>
      <c r="H179" s="53"/>
      <c r="I179" s="54">
        <v>8000</v>
      </c>
      <c r="J179" s="53"/>
      <c r="K179" s="54" t="str">
        <f t="shared" si="2"/>
        <v>***</v>
      </c>
    </row>
    <row r="180" spans="1:11" x14ac:dyDescent="0.2">
      <c r="A180" s="2" t="s">
        <v>19</v>
      </c>
      <c r="C180" s="24" t="s">
        <v>244</v>
      </c>
      <c r="D180" s="40" t="s">
        <v>266</v>
      </c>
      <c r="E180" s="25" t="s">
        <v>267</v>
      </c>
      <c r="F180" s="26"/>
      <c r="G180" s="26"/>
      <c r="H180" s="49">
        <v>1500</v>
      </c>
      <c r="I180" s="50">
        <v>2000</v>
      </c>
      <c r="J180" s="49" t="s">
        <v>21</v>
      </c>
      <c r="K180" s="50">
        <f t="shared" si="2"/>
        <v>1.3333333333333333</v>
      </c>
    </row>
    <row r="181" spans="1:11" x14ac:dyDescent="0.2">
      <c r="A181" s="2" t="s">
        <v>22</v>
      </c>
      <c r="C181" s="27"/>
      <c r="D181" s="41"/>
      <c r="E181" s="28" t="s">
        <v>268</v>
      </c>
      <c r="F181" s="29"/>
      <c r="G181" s="29"/>
      <c r="H181" s="51">
        <v>1500</v>
      </c>
      <c r="I181" s="52">
        <v>2000</v>
      </c>
      <c r="J181" s="51"/>
      <c r="K181" s="52">
        <f t="shared" si="2"/>
        <v>1.3333333333333333</v>
      </c>
    </row>
    <row r="182" spans="1:11" x14ac:dyDescent="0.2">
      <c r="A182" s="2" t="s">
        <v>23</v>
      </c>
      <c r="C182" s="30"/>
      <c r="D182" s="42"/>
      <c r="E182" s="31" t="s">
        <v>24</v>
      </c>
      <c r="F182" s="32"/>
      <c r="G182" s="32"/>
      <c r="H182" s="53">
        <v>1500</v>
      </c>
      <c r="I182" s="54">
        <v>2000</v>
      </c>
      <c r="J182" s="53"/>
      <c r="K182" s="54">
        <f t="shared" si="2"/>
        <v>1.3333333333333333</v>
      </c>
    </row>
    <row r="183" spans="1:11" hidden="1" x14ac:dyDescent="0.2">
      <c r="A183" s="2" t="s">
        <v>23</v>
      </c>
      <c r="C183" s="30"/>
      <c r="D183" s="42"/>
      <c r="E183" s="31"/>
      <c r="F183" s="32" t="s">
        <v>32</v>
      </c>
      <c r="G183" s="32" t="s">
        <v>269</v>
      </c>
      <c r="H183" s="53"/>
      <c r="I183" s="54">
        <v>1500</v>
      </c>
      <c r="J183" s="53"/>
      <c r="K183" s="54" t="str">
        <f t="shared" si="2"/>
        <v>***</v>
      </c>
    </row>
    <row r="184" spans="1:11" hidden="1" x14ac:dyDescent="0.2">
      <c r="A184" s="2" t="s">
        <v>23</v>
      </c>
      <c r="C184" s="30"/>
      <c r="D184" s="42"/>
      <c r="E184" s="31"/>
      <c r="F184" s="32" t="s">
        <v>32</v>
      </c>
      <c r="G184" s="32" t="s">
        <v>270</v>
      </c>
      <c r="H184" s="53"/>
      <c r="I184" s="54">
        <v>500</v>
      </c>
      <c r="J184" s="53"/>
      <c r="K184" s="54" t="str">
        <f t="shared" si="2"/>
        <v>***</v>
      </c>
    </row>
    <row r="185" spans="1:11" x14ac:dyDescent="0.2">
      <c r="A185" s="2" t="s">
        <v>19</v>
      </c>
      <c r="C185" s="24" t="s">
        <v>244</v>
      </c>
      <c r="D185" s="40" t="s">
        <v>271</v>
      </c>
      <c r="E185" s="25" t="s">
        <v>272</v>
      </c>
      <c r="F185" s="26"/>
      <c r="G185" s="26"/>
      <c r="H185" s="49">
        <v>6050</v>
      </c>
      <c r="I185" s="50">
        <v>4800</v>
      </c>
      <c r="J185" s="49" t="s">
        <v>21</v>
      </c>
      <c r="K185" s="50">
        <f t="shared" si="2"/>
        <v>0.79338842975206614</v>
      </c>
    </row>
    <row r="186" spans="1:11" x14ac:dyDescent="0.2">
      <c r="A186" s="2" t="s">
        <v>22</v>
      </c>
      <c r="C186" s="27"/>
      <c r="D186" s="41"/>
      <c r="E186" s="28" t="s">
        <v>258</v>
      </c>
      <c r="F186" s="29"/>
      <c r="G186" s="29"/>
      <c r="H186" s="51">
        <v>250</v>
      </c>
      <c r="I186" s="52">
        <v>250</v>
      </c>
      <c r="J186" s="51"/>
      <c r="K186" s="52">
        <f t="shared" si="2"/>
        <v>1</v>
      </c>
    </row>
    <row r="187" spans="1:11" x14ac:dyDescent="0.2">
      <c r="A187" s="2" t="s">
        <v>23</v>
      </c>
      <c r="C187" s="30"/>
      <c r="D187" s="42"/>
      <c r="E187" s="31" t="s">
        <v>24</v>
      </c>
      <c r="F187" s="32"/>
      <c r="G187" s="32"/>
      <c r="H187" s="53">
        <v>250</v>
      </c>
      <c r="I187" s="54">
        <v>250</v>
      </c>
      <c r="J187" s="53"/>
      <c r="K187" s="54">
        <f t="shared" si="2"/>
        <v>1</v>
      </c>
    </row>
    <row r="188" spans="1:11" hidden="1" x14ac:dyDescent="0.2">
      <c r="A188" s="2" t="s">
        <v>23</v>
      </c>
      <c r="C188" s="30"/>
      <c r="D188" s="42"/>
      <c r="E188" s="31"/>
      <c r="F188" s="32" t="s">
        <v>32</v>
      </c>
      <c r="G188" s="32" t="s">
        <v>273</v>
      </c>
      <c r="H188" s="53"/>
      <c r="I188" s="54">
        <v>250</v>
      </c>
      <c r="J188" s="53"/>
      <c r="K188" s="54" t="str">
        <f t="shared" si="2"/>
        <v>***</v>
      </c>
    </row>
    <row r="189" spans="1:11" x14ac:dyDescent="0.2">
      <c r="A189" s="2" t="s">
        <v>22</v>
      </c>
      <c r="C189" s="27"/>
      <c r="D189" s="41"/>
      <c r="E189" s="28" t="s">
        <v>274</v>
      </c>
      <c r="F189" s="29"/>
      <c r="G189" s="29"/>
      <c r="H189" s="51">
        <v>2300</v>
      </c>
      <c r="I189" s="52">
        <v>2800</v>
      </c>
      <c r="J189" s="51"/>
      <c r="K189" s="52">
        <f t="shared" si="2"/>
        <v>1.2173913043478262</v>
      </c>
    </row>
    <row r="190" spans="1:11" x14ac:dyDescent="0.2">
      <c r="A190" s="2" t="s">
        <v>23</v>
      </c>
      <c r="C190" s="30"/>
      <c r="D190" s="42"/>
      <c r="E190" s="31" t="s">
        <v>24</v>
      </c>
      <c r="F190" s="32"/>
      <c r="G190" s="32"/>
      <c r="H190" s="53">
        <v>2300</v>
      </c>
      <c r="I190" s="54">
        <v>2800</v>
      </c>
      <c r="J190" s="53"/>
      <c r="K190" s="54">
        <f t="shared" si="2"/>
        <v>1.2173913043478262</v>
      </c>
    </row>
    <row r="191" spans="1:11" hidden="1" x14ac:dyDescent="0.2">
      <c r="A191" s="2" t="s">
        <v>23</v>
      </c>
      <c r="C191" s="30"/>
      <c r="D191" s="42"/>
      <c r="E191" s="31"/>
      <c r="F191" s="32" t="s">
        <v>32</v>
      </c>
      <c r="G191" s="32" t="s">
        <v>275</v>
      </c>
      <c r="H191" s="53"/>
      <c r="I191" s="54">
        <v>2800</v>
      </c>
      <c r="J191" s="53"/>
      <c r="K191" s="54" t="str">
        <f t="shared" si="2"/>
        <v>***</v>
      </c>
    </row>
    <row r="192" spans="1:11" x14ac:dyDescent="0.2">
      <c r="A192" s="2" t="s">
        <v>22</v>
      </c>
      <c r="C192" s="27"/>
      <c r="D192" s="41"/>
      <c r="E192" s="28" t="s">
        <v>276</v>
      </c>
      <c r="F192" s="29"/>
      <c r="G192" s="29"/>
      <c r="H192" s="51">
        <v>3250</v>
      </c>
      <c r="I192" s="52">
        <v>1700</v>
      </c>
      <c r="J192" s="51"/>
      <c r="K192" s="52">
        <f t="shared" si="2"/>
        <v>0.52307692307692311</v>
      </c>
    </row>
    <row r="193" spans="1:11" x14ac:dyDescent="0.2">
      <c r="A193" s="2" t="s">
        <v>23</v>
      </c>
      <c r="C193" s="30"/>
      <c r="D193" s="42"/>
      <c r="E193" s="31" t="s">
        <v>24</v>
      </c>
      <c r="F193" s="32"/>
      <c r="G193" s="32"/>
      <c r="H193" s="53">
        <v>3250</v>
      </c>
      <c r="I193" s="54">
        <v>1700</v>
      </c>
      <c r="J193" s="53"/>
      <c r="K193" s="54">
        <f t="shared" si="2"/>
        <v>0.52307692307692311</v>
      </c>
    </row>
    <row r="194" spans="1:11" hidden="1" x14ac:dyDescent="0.2">
      <c r="A194" s="2" t="s">
        <v>23</v>
      </c>
      <c r="C194" s="30"/>
      <c r="D194" s="42"/>
      <c r="E194" s="31"/>
      <c r="F194" s="32" t="s">
        <v>32</v>
      </c>
      <c r="G194" s="32" t="s">
        <v>277</v>
      </c>
      <c r="H194" s="53"/>
      <c r="I194" s="54">
        <v>250</v>
      </c>
      <c r="J194" s="53"/>
      <c r="K194" s="54" t="str">
        <f t="shared" si="2"/>
        <v>***</v>
      </c>
    </row>
    <row r="195" spans="1:11" hidden="1" x14ac:dyDescent="0.2">
      <c r="A195" s="2" t="s">
        <v>23</v>
      </c>
      <c r="C195" s="30"/>
      <c r="D195" s="42"/>
      <c r="E195" s="31"/>
      <c r="F195" s="32" t="s">
        <v>32</v>
      </c>
      <c r="G195" s="32" t="s">
        <v>278</v>
      </c>
      <c r="H195" s="53"/>
      <c r="I195" s="54">
        <v>1450</v>
      </c>
      <c r="J195" s="53"/>
      <c r="K195" s="54" t="str">
        <f t="shared" si="2"/>
        <v>***</v>
      </c>
    </row>
    <row r="196" spans="1:11" x14ac:dyDescent="0.2">
      <c r="A196" s="2" t="s">
        <v>22</v>
      </c>
      <c r="C196" s="27"/>
      <c r="D196" s="41"/>
      <c r="E196" s="28" t="s">
        <v>279</v>
      </c>
      <c r="F196" s="29"/>
      <c r="G196" s="29"/>
      <c r="H196" s="51">
        <v>250</v>
      </c>
      <c r="I196" s="52">
        <v>50</v>
      </c>
      <c r="J196" s="51"/>
      <c r="K196" s="52">
        <f t="shared" si="2"/>
        <v>0.2</v>
      </c>
    </row>
    <row r="197" spans="1:11" x14ac:dyDescent="0.2">
      <c r="A197" s="2" t="s">
        <v>23</v>
      </c>
      <c r="C197" s="30"/>
      <c r="D197" s="42"/>
      <c r="E197" s="31" t="s">
        <v>24</v>
      </c>
      <c r="F197" s="32"/>
      <c r="G197" s="32"/>
      <c r="H197" s="53">
        <v>250</v>
      </c>
      <c r="I197" s="54">
        <v>50</v>
      </c>
      <c r="J197" s="53"/>
      <c r="K197" s="54">
        <f t="shared" si="2"/>
        <v>0.2</v>
      </c>
    </row>
    <row r="198" spans="1:11" hidden="1" x14ac:dyDescent="0.2">
      <c r="A198" s="2" t="s">
        <v>23</v>
      </c>
      <c r="C198" s="30"/>
      <c r="D198" s="42"/>
      <c r="E198" s="31"/>
      <c r="F198" s="32" t="s">
        <v>64</v>
      </c>
      <c r="G198" s="32" t="s">
        <v>280</v>
      </c>
      <c r="H198" s="53"/>
      <c r="I198" s="54">
        <v>50</v>
      </c>
      <c r="J198" s="53"/>
      <c r="K198" s="54" t="str">
        <f t="shared" si="2"/>
        <v>***</v>
      </c>
    </row>
    <row r="199" spans="1:11" x14ac:dyDescent="0.2">
      <c r="A199" s="2" t="s">
        <v>19</v>
      </c>
      <c r="C199" s="24" t="s">
        <v>244</v>
      </c>
      <c r="D199" s="40" t="s">
        <v>281</v>
      </c>
      <c r="E199" s="25" t="s">
        <v>282</v>
      </c>
      <c r="F199" s="26"/>
      <c r="G199" s="26"/>
      <c r="H199" s="49">
        <v>304000</v>
      </c>
      <c r="I199" s="50">
        <v>470421</v>
      </c>
      <c r="J199" s="128" t="s">
        <v>21</v>
      </c>
      <c r="K199" s="50">
        <f t="shared" si="2"/>
        <v>1.5474375</v>
      </c>
    </row>
    <row r="200" spans="1:11" x14ac:dyDescent="0.2">
      <c r="A200" s="2" t="s">
        <v>22</v>
      </c>
      <c r="C200" s="27"/>
      <c r="D200" s="41"/>
      <c r="E200" s="28" t="s">
        <v>247</v>
      </c>
      <c r="F200" s="29"/>
      <c r="G200" s="29"/>
      <c r="H200" s="51">
        <v>304000</v>
      </c>
      <c r="I200" s="52">
        <v>470421</v>
      </c>
      <c r="J200" s="129"/>
      <c r="K200" s="52">
        <f t="shared" si="2"/>
        <v>1.5474375</v>
      </c>
    </row>
    <row r="201" spans="1:11" x14ac:dyDescent="0.2">
      <c r="A201" s="2" t="s">
        <v>23</v>
      </c>
      <c r="C201" s="30"/>
      <c r="D201" s="42"/>
      <c r="E201" s="31" t="s">
        <v>58</v>
      </c>
      <c r="F201" s="32"/>
      <c r="G201" s="32"/>
      <c r="H201" s="53">
        <v>304000</v>
      </c>
      <c r="I201" s="54">
        <v>470421</v>
      </c>
      <c r="J201" s="130"/>
      <c r="K201" s="54">
        <f t="shared" si="2"/>
        <v>1.5474375</v>
      </c>
    </row>
    <row r="202" spans="1:11" hidden="1" x14ac:dyDescent="0.2">
      <c r="A202" s="2" t="s">
        <v>23</v>
      </c>
      <c r="C202" s="30"/>
      <c r="D202" s="42"/>
      <c r="E202" s="31"/>
      <c r="F202" s="32" t="s">
        <v>57</v>
      </c>
      <c r="G202" s="32" t="s">
        <v>283</v>
      </c>
      <c r="H202" s="53"/>
      <c r="I202" s="54">
        <v>405421</v>
      </c>
      <c r="J202" s="130"/>
      <c r="K202" s="54" t="str">
        <f t="shared" si="2"/>
        <v>***</v>
      </c>
    </row>
    <row r="203" spans="1:11" x14ac:dyDescent="0.2">
      <c r="A203" s="2" t="s">
        <v>19</v>
      </c>
      <c r="C203" s="24" t="s">
        <v>244</v>
      </c>
      <c r="D203" s="40" t="s">
        <v>284</v>
      </c>
      <c r="E203" s="25" t="s">
        <v>285</v>
      </c>
      <c r="F203" s="26"/>
      <c r="G203" s="26"/>
      <c r="H203" s="49">
        <v>0</v>
      </c>
      <c r="I203" s="50">
        <v>28800</v>
      </c>
      <c r="J203" s="128" t="s">
        <v>21</v>
      </c>
      <c r="K203" s="50" t="str">
        <f t="shared" si="2"/>
        <v>***</v>
      </c>
    </row>
    <row r="204" spans="1:11" x14ac:dyDescent="0.2">
      <c r="A204" s="2" t="s">
        <v>22</v>
      </c>
      <c r="C204" s="27"/>
      <c r="D204" s="41"/>
      <c r="E204" s="28" t="s">
        <v>247</v>
      </c>
      <c r="F204" s="29"/>
      <c r="G204" s="29"/>
      <c r="H204" s="51">
        <v>0</v>
      </c>
      <c r="I204" s="52">
        <v>28800</v>
      </c>
      <c r="J204" s="51"/>
      <c r="K204" s="52" t="str">
        <f t="shared" si="2"/>
        <v>***</v>
      </c>
    </row>
    <row r="205" spans="1:11" x14ac:dyDescent="0.2">
      <c r="A205" s="2" t="s">
        <v>23</v>
      </c>
      <c r="C205" s="30"/>
      <c r="D205" s="42"/>
      <c r="E205" s="31" t="s">
        <v>58</v>
      </c>
      <c r="F205" s="32"/>
      <c r="G205" s="32"/>
      <c r="H205" s="53">
        <v>0</v>
      </c>
      <c r="I205" s="54">
        <v>28800</v>
      </c>
      <c r="J205" s="53"/>
      <c r="K205" s="54" t="str">
        <f t="shared" si="2"/>
        <v>***</v>
      </c>
    </row>
    <row r="206" spans="1:11" hidden="1" x14ac:dyDescent="0.2">
      <c r="A206" s="2" t="s">
        <v>23</v>
      </c>
      <c r="C206" s="30"/>
      <c r="D206" s="42"/>
      <c r="E206" s="31"/>
      <c r="F206" s="32" t="s">
        <v>57</v>
      </c>
      <c r="G206" s="32" t="s">
        <v>286</v>
      </c>
      <c r="H206" s="53"/>
      <c r="I206" s="54">
        <v>28800</v>
      </c>
      <c r="J206" s="53"/>
      <c r="K206" s="54" t="str">
        <f t="shared" ref="K206:K273" si="3">IF(H206=0,"***",I206/H206)</f>
        <v>***</v>
      </c>
    </row>
    <row r="207" spans="1:11" x14ac:dyDescent="0.2">
      <c r="A207" s="2" t="s">
        <v>19</v>
      </c>
      <c r="C207" s="24" t="s">
        <v>244</v>
      </c>
      <c r="D207" s="40" t="s">
        <v>287</v>
      </c>
      <c r="E207" s="25" t="s">
        <v>288</v>
      </c>
      <c r="F207" s="26"/>
      <c r="G207" s="26"/>
      <c r="H207" s="49">
        <v>11000</v>
      </c>
      <c r="I207" s="50">
        <v>15000</v>
      </c>
      <c r="J207" s="49" t="s">
        <v>21</v>
      </c>
      <c r="K207" s="50">
        <f t="shared" si="3"/>
        <v>1.3636363636363635</v>
      </c>
    </row>
    <row r="208" spans="1:11" x14ac:dyDescent="0.2">
      <c r="A208" s="2" t="s">
        <v>22</v>
      </c>
      <c r="C208" s="27"/>
      <c r="D208" s="41"/>
      <c r="E208" s="28" t="s">
        <v>268</v>
      </c>
      <c r="F208" s="29"/>
      <c r="G208" s="29"/>
      <c r="H208" s="51">
        <v>11000</v>
      </c>
      <c r="I208" s="52">
        <v>15000</v>
      </c>
      <c r="J208" s="51"/>
      <c r="K208" s="52">
        <f t="shared" si="3"/>
        <v>1.3636363636363635</v>
      </c>
    </row>
    <row r="209" spans="1:11" x14ac:dyDescent="0.2">
      <c r="A209" s="2" t="s">
        <v>23</v>
      </c>
      <c r="C209" s="30"/>
      <c r="D209" s="42"/>
      <c r="E209" s="31" t="s">
        <v>58</v>
      </c>
      <c r="F209" s="32"/>
      <c r="G209" s="32"/>
      <c r="H209" s="53">
        <v>11000</v>
      </c>
      <c r="I209" s="54">
        <v>15000</v>
      </c>
      <c r="J209" s="53"/>
      <c r="K209" s="54">
        <f t="shared" si="3"/>
        <v>1.3636363636363635</v>
      </c>
    </row>
    <row r="210" spans="1:11" hidden="1" x14ac:dyDescent="0.2">
      <c r="A210" s="2" t="s">
        <v>23</v>
      </c>
      <c r="C210" s="30"/>
      <c r="D210" s="42"/>
      <c r="E210" s="31"/>
      <c r="F210" s="32" t="s">
        <v>57</v>
      </c>
      <c r="G210" s="32" t="s">
        <v>289</v>
      </c>
      <c r="H210" s="53"/>
      <c r="I210" s="54">
        <v>15000</v>
      </c>
      <c r="J210" s="53"/>
      <c r="K210" s="54" t="str">
        <f t="shared" si="3"/>
        <v>***</v>
      </c>
    </row>
    <row r="211" spans="1:11" x14ac:dyDescent="0.2">
      <c r="A211" s="2" t="s">
        <v>19</v>
      </c>
      <c r="C211" s="24" t="s">
        <v>244</v>
      </c>
      <c r="D211" s="40" t="s">
        <v>290</v>
      </c>
      <c r="E211" s="25" t="s">
        <v>291</v>
      </c>
      <c r="F211" s="26"/>
      <c r="G211" s="26"/>
      <c r="H211" s="49">
        <v>50000</v>
      </c>
      <c r="I211" s="50">
        <v>58000</v>
      </c>
      <c r="J211" s="49" t="s">
        <v>21</v>
      </c>
      <c r="K211" s="50">
        <f t="shared" si="3"/>
        <v>1.1599999999999999</v>
      </c>
    </row>
    <row r="212" spans="1:11" x14ac:dyDescent="0.2">
      <c r="A212" s="2" t="s">
        <v>22</v>
      </c>
      <c r="C212" s="27"/>
      <c r="D212" s="41"/>
      <c r="E212" s="28" t="s">
        <v>268</v>
      </c>
      <c r="F212" s="29"/>
      <c r="G212" s="29"/>
      <c r="H212" s="51">
        <v>50000</v>
      </c>
      <c r="I212" s="52">
        <v>58000</v>
      </c>
      <c r="J212" s="51"/>
      <c r="K212" s="52">
        <f t="shared" si="3"/>
        <v>1.1599999999999999</v>
      </c>
    </row>
    <row r="213" spans="1:11" x14ac:dyDescent="0.2">
      <c r="A213" s="2" t="s">
        <v>23</v>
      </c>
      <c r="C213" s="30"/>
      <c r="D213" s="42"/>
      <c r="E213" s="31" t="s">
        <v>58</v>
      </c>
      <c r="F213" s="32"/>
      <c r="G213" s="32"/>
      <c r="H213" s="53">
        <v>50000</v>
      </c>
      <c r="I213" s="54">
        <v>58000</v>
      </c>
      <c r="J213" s="53"/>
      <c r="K213" s="54">
        <f t="shared" si="3"/>
        <v>1.1599999999999999</v>
      </c>
    </row>
    <row r="214" spans="1:11" hidden="1" x14ac:dyDescent="0.2">
      <c r="A214" s="2" t="s">
        <v>23</v>
      </c>
      <c r="C214" s="30"/>
      <c r="D214" s="42"/>
      <c r="E214" s="31"/>
      <c r="F214" s="32" t="s">
        <v>59</v>
      </c>
      <c r="G214" s="32" t="s">
        <v>292</v>
      </c>
      <c r="H214" s="53"/>
      <c r="I214" s="54">
        <v>58000</v>
      </c>
      <c r="J214" s="53"/>
      <c r="K214" s="54" t="str">
        <f t="shared" si="3"/>
        <v>***</v>
      </c>
    </row>
    <row r="215" spans="1:11" x14ac:dyDescent="0.2">
      <c r="A215" s="2" t="s">
        <v>19</v>
      </c>
      <c r="C215" s="24" t="s">
        <v>244</v>
      </c>
      <c r="D215" s="40" t="s">
        <v>293</v>
      </c>
      <c r="E215" s="25" t="s">
        <v>294</v>
      </c>
      <c r="F215" s="26"/>
      <c r="G215" s="26"/>
      <c r="H215" s="49">
        <v>0</v>
      </c>
      <c r="I215" s="50">
        <v>45000</v>
      </c>
      <c r="J215" s="49" t="s">
        <v>21</v>
      </c>
      <c r="K215" s="50" t="str">
        <f t="shared" si="3"/>
        <v>***</v>
      </c>
    </row>
    <row r="216" spans="1:11" x14ac:dyDescent="0.2">
      <c r="A216" s="2" t="s">
        <v>22</v>
      </c>
      <c r="C216" s="27"/>
      <c r="D216" s="41"/>
      <c r="E216" s="28" t="s">
        <v>247</v>
      </c>
      <c r="F216" s="29"/>
      <c r="G216" s="29"/>
      <c r="H216" s="51">
        <v>0</v>
      </c>
      <c r="I216" s="52">
        <v>45000</v>
      </c>
      <c r="J216" s="51"/>
      <c r="K216" s="52" t="str">
        <f t="shared" si="3"/>
        <v>***</v>
      </c>
    </row>
    <row r="217" spans="1:11" x14ac:dyDescent="0.2">
      <c r="A217" s="2" t="s">
        <v>23</v>
      </c>
      <c r="C217" s="30"/>
      <c r="D217" s="42"/>
      <c r="E217" s="31" t="s">
        <v>58</v>
      </c>
      <c r="F217" s="32"/>
      <c r="G217" s="32"/>
      <c r="H217" s="53">
        <v>0</v>
      </c>
      <c r="I217" s="54">
        <v>45000</v>
      </c>
      <c r="J217" s="53"/>
      <c r="K217" s="54" t="str">
        <f t="shared" si="3"/>
        <v>***</v>
      </c>
    </row>
    <row r="218" spans="1:11" hidden="1" x14ac:dyDescent="0.2">
      <c r="A218" s="2" t="s">
        <v>23</v>
      </c>
      <c r="C218" s="30"/>
      <c r="D218" s="42"/>
      <c r="E218" s="31"/>
      <c r="F218" s="32" t="s">
        <v>57</v>
      </c>
      <c r="G218" s="32" t="s">
        <v>295</v>
      </c>
      <c r="H218" s="53"/>
      <c r="I218" s="54">
        <v>45000</v>
      </c>
      <c r="J218" s="53"/>
      <c r="K218" s="54" t="str">
        <f t="shared" si="3"/>
        <v>***</v>
      </c>
    </row>
    <row r="219" spans="1:11" x14ac:dyDescent="0.2">
      <c r="A219" s="2" t="s">
        <v>19</v>
      </c>
      <c r="C219" s="24" t="s">
        <v>244</v>
      </c>
      <c r="D219" s="40" t="s">
        <v>296</v>
      </c>
      <c r="E219" s="25" t="s">
        <v>297</v>
      </c>
      <c r="F219" s="26"/>
      <c r="G219" s="26"/>
      <c r="H219" s="49">
        <v>0</v>
      </c>
      <c r="I219" s="50">
        <v>11214.7</v>
      </c>
      <c r="J219" s="128" t="s">
        <v>21</v>
      </c>
      <c r="K219" s="50" t="str">
        <f t="shared" si="3"/>
        <v>***</v>
      </c>
    </row>
    <row r="220" spans="1:11" x14ac:dyDescent="0.2">
      <c r="A220" s="2" t="s">
        <v>22</v>
      </c>
      <c r="C220" s="27"/>
      <c r="D220" s="41"/>
      <c r="E220" s="28" t="s">
        <v>247</v>
      </c>
      <c r="F220" s="29"/>
      <c r="G220" s="29"/>
      <c r="H220" s="51">
        <v>0</v>
      </c>
      <c r="I220" s="52">
        <v>11214.7</v>
      </c>
      <c r="J220" s="129"/>
      <c r="K220" s="52" t="str">
        <f t="shared" si="3"/>
        <v>***</v>
      </c>
    </row>
    <row r="221" spans="1:11" x14ac:dyDescent="0.2">
      <c r="A221" s="2" t="s">
        <v>23</v>
      </c>
      <c r="C221" s="30"/>
      <c r="D221" s="42"/>
      <c r="E221" s="31" t="s">
        <v>58</v>
      </c>
      <c r="F221" s="32"/>
      <c r="G221" s="32"/>
      <c r="H221" s="53">
        <v>0</v>
      </c>
      <c r="I221" s="54">
        <v>11214.7</v>
      </c>
      <c r="J221" s="130"/>
      <c r="K221" s="54" t="str">
        <f t="shared" si="3"/>
        <v>***</v>
      </c>
    </row>
    <row r="222" spans="1:11" hidden="1" x14ac:dyDescent="0.2">
      <c r="A222" s="2" t="s">
        <v>23</v>
      </c>
      <c r="C222" s="30"/>
      <c r="D222" s="42"/>
      <c r="E222" s="31"/>
      <c r="F222" s="32" t="s">
        <v>57</v>
      </c>
      <c r="G222" s="32" t="s">
        <v>298</v>
      </c>
      <c r="H222" s="53"/>
      <c r="I222" s="54">
        <v>76214.7</v>
      </c>
      <c r="J222" s="130"/>
      <c r="K222" s="54" t="str">
        <f t="shared" si="3"/>
        <v>***</v>
      </c>
    </row>
    <row r="223" spans="1:11" x14ac:dyDescent="0.2">
      <c r="A223" s="2" t="s">
        <v>19</v>
      </c>
      <c r="C223" s="24" t="s">
        <v>299</v>
      </c>
      <c r="D223" s="40" t="s">
        <v>300</v>
      </c>
      <c r="E223" s="25" t="s">
        <v>301</v>
      </c>
      <c r="F223" s="26"/>
      <c r="G223" s="26"/>
      <c r="H223" s="49">
        <v>42220</v>
      </c>
      <c r="I223" s="50">
        <v>44220</v>
      </c>
      <c r="J223" s="128" t="s">
        <v>21</v>
      </c>
      <c r="K223" s="50">
        <f t="shared" si="3"/>
        <v>1.0473709142586451</v>
      </c>
    </row>
    <row r="224" spans="1:11" x14ac:dyDescent="0.2">
      <c r="A224" s="2" t="s">
        <v>22</v>
      </c>
      <c r="C224" s="27"/>
      <c r="D224" s="41"/>
      <c r="E224" s="28" t="s">
        <v>302</v>
      </c>
      <c r="F224" s="29"/>
      <c r="G224" s="29"/>
      <c r="H224" s="51">
        <v>27500</v>
      </c>
      <c r="I224" s="52">
        <v>29500</v>
      </c>
      <c r="J224" s="51"/>
      <c r="K224" s="52">
        <f t="shared" si="3"/>
        <v>1.0727272727272728</v>
      </c>
    </row>
    <row r="225" spans="1:11" x14ac:dyDescent="0.2">
      <c r="A225" s="2" t="s">
        <v>23</v>
      </c>
      <c r="C225" s="30"/>
      <c r="D225" s="42"/>
      <c r="E225" s="31" t="s">
        <v>24</v>
      </c>
      <c r="F225" s="32"/>
      <c r="G225" s="32"/>
      <c r="H225" s="53">
        <v>27500</v>
      </c>
      <c r="I225" s="54">
        <v>29500</v>
      </c>
      <c r="J225" s="53"/>
      <c r="K225" s="54">
        <f t="shared" si="3"/>
        <v>1.0727272727272728</v>
      </c>
    </row>
    <row r="226" spans="1:11" hidden="1" x14ac:dyDescent="0.2">
      <c r="A226" s="2" t="s">
        <v>23</v>
      </c>
      <c r="C226" s="30"/>
      <c r="D226" s="42"/>
      <c r="E226" s="31"/>
      <c r="F226" s="32" t="s">
        <v>26</v>
      </c>
      <c r="G226" s="32" t="s">
        <v>303</v>
      </c>
      <c r="H226" s="53"/>
      <c r="I226" s="54">
        <v>6500</v>
      </c>
      <c r="J226" s="53"/>
      <c r="K226" s="54" t="str">
        <f t="shared" si="3"/>
        <v>***</v>
      </c>
    </row>
    <row r="227" spans="1:11" hidden="1" x14ac:dyDescent="0.2">
      <c r="A227" s="2" t="s">
        <v>23</v>
      </c>
      <c r="C227" s="30"/>
      <c r="D227" s="42"/>
      <c r="E227" s="31"/>
      <c r="F227" s="32" t="s">
        <v>26</v>
      </c>
      <c r="G227" s="32" t="s">
        <v>304</v>
      </c>
      <c r="H227" s="53"/>
      <c r="I227" s="54">
        <v>3500</v>
      </c>
      <c r="J227" s="53"/>
      <c r="K227" s="54" t="str">
        <f t="shared" si="3"/>
        <v>***</v>
      </c>
    </row>
    <row r="228" spans="1:11" hidden="1" x14ac:dyDescent="0.2">
      <c r="A228" s="2" t="s">
        <v>23</v>
      </c>
      <c r="C228" s="30"/>
      <c r="D228" s="42"/>
      <c r="E228" s="31"/>
      <c r="F228" s="32" t="s">
        <v>32</v>
      </c>
      <c r="G228" s="32" t="s">
        <v>305</v>
      </c>
      <c r="H228" s="53"/>
      <c r="I228" s="54">
        <v>12500</v>
      </c>
      <c r="J228" s="53"/>
      <c r="K228" s="54" t="str">
        <f t="shared" si="3"/>
        <v>***</v>
      </c>
    </row>
    <row r="229" spans="1:11" hidden="1" x14ac:dyDescent="0.2">
      <c r="A229" s="2" t="s">
        <v>23</v>
      </c>
      <c r="C229" s="30"/>
      <c r="D229" s="42"/>
      <c r="E229" s="31"/>
      <c r="F229" s="32" t="s">
        <v>32</v>
      </c>
      <c r="G229" s="32" t="s">
        <v>306</v>
      </c>
      <c r="H229" s="53"/>
      <c r="I229" s="54">
        <v>1500</v>
      </c>
      <c r="J229" s="53"/>
      <c r="K229" s="54" t="str">
        <f t="shared" si="3"/>
        <v>***</v>
      </c>
    </row>
    <row r="230" spans="1:11" hidden="1" x14ac:dyDescent="0.2">
      <c r="A230" s="2" t="s">
        <v>23</v>
      </c>
      <c r="C230" s="30"/>
      <c r="D230" s="42"/>
      <c r="E230" s="31"/>
      <c r="F230" s="32" t="s">
        <v>307</v>
      </c>
      <c r="G230" s="32" t="s">
        <v>308</v>
      </c>
      <c r="H230" s="53"/>
      <c r="I230" s="54">
        <v>500</v>
      </c>
      <c r="J230" s="53"/>
      <c r="K230" s="54" t="str">
        <f t="shared" si="3"/>
        <v>***</v>
      </c>
    </row>
    <row r="231" spans="1:11" hidden="1" x14ac:dyDescent="0.2">
      <c r="A231" s="2" t="s">
        <v>23</v>
      </c>
      <c r="C231" s="30"/>
      <c r="D231" s="42"/>
      <c r="E231" s="31"/>
      <c r="F231" s="32" t="s">
        <v>64</v>
      </c>
      <c r="G231" s="32" t="s">
        <v>309</v>
      </c>
      <c r="H231" s="53"/>
      <c r="I231" s="54">
        <v>5000</v>
      </c>
      <c r="J231" s="53"/>
      <c r="K231" s="54" t="str">
        <f t="shared" si="3"/>
        <v>***</v>
      </c>
    </row>
    <row r="232" spans="1:11" x14ac:dyDescent="0.2">
      <c r="A232" s="2" t="s">
        <v>22</v>
      </c>
      <c r="C232" s="27"/>
      <c r="D232" s="41"/>
      <c r="E232" s="28" t="s">
        <v>310</v>
      </c>
      <c r="F232" s="29"/>
      <c r="G232" s="29"/>
      <c r="H232" s="51">
        <v>14720</v>
      </c>
      <c r="I232" s="52">
        <v>14720</v>
      </c>
      <c r="J232" s="51"/>
      <c r="K232" s="52">
        <f t="shared" si="3"/>
        <v>1</v>
      </c>
    </row>
    <row r="233" spans="1:11" x14ac:dyDescent="0.2">
      <c r="A233" s="2" t="s">
        <v>23</v>
      </c>
      <c r="C233" s="30"/>
      <c r="D233" s="42"/>
      <c r="E233" s="31" t="s">
        <v>24</v>
      </c>
      <c r="F233" s="32"/>
      <c r="G233" s="32"/>
      <c r="H233" s="53">
        <v>14720</v>
      </c>
      <c r="I233" s="54">
        <v>14720</v>
      </c>
      <c r="J233" s="53"/>
      <c r="K233" s="54">
        <f t="shared" si="3"/>
        <v>1</v>
      </c>
    </row>
    <row r="234" spans="1:11" hidden="1" x14ac:dyDescent="0.2">
      <c r="A234" s="2" t="s">
        <v>23</v>
      </c>
      <c r="C234" s="30"/>
      <c r="D234" s="42"/>
      <c r="E234" s="31"/>
      <c r="F234" s="32" t="s">
        <v>32</v>
      </c>
      <c r="G234" s="32" t="s">
        <v>311</v>
      </c>
      <c r="H234" s="53"/>
      <c r="I234" s="54">
        <v>7500</v>
      </c>
      <c r="J234" s="53"/>
      <c r="K234" s="54" t="str">
        <f t="shared" si="3"/>
        <v>***</v>
      </c>
    </row>
    <row r="235" spans="1:11" hidden="1" x14ac:dyDescent="0.2">
      <c r="A235" s="2" t="s">
        <v>23</v>
      </c>
      <c r="C235" s="30"/>
      <c r="D235" s="42"/>
      <c r="E235" s="31"/>
      <c r="F235" s="32" t="s">
        <v>32</v>
      </c>
      <c r="G235" s="32" t="s">
        <v>312</v>
      </c>
      <c r="H235" s="53"/>
      <c r="I235" s="54">
        <v>7220</v>
      </c>
      <c r="J235" s="53"/>
      <c r="K235" s="54" t="str">
        <f t="shared" si="3"/>
        <v>***</v>
      </c>
    </row>
    <row r="236" spans="1:11" x14ac:dyDescent="0.2">
      <c r="A236" s="2" t="s">
        <v>19</v>
      </c>
      <c r="C236" s="24" t="s">
        <v>299</v>
      </c>
      <c r="D236" s="40" t="s">
        <v>313</v>
      </c>
      <c r="E236" s="25" t="s">
        <v>314</v>
      </c>
      <c r="F236" s="26"/>
      <c r="G236" s="26"/>
      <c r="H236" s="49">
        <v>28300</v>
      </c>
      <c r="I236" s="50">
        <v>35000</v>
      </c>
      <c r="J236" s="49" t="s">
        <v>21</v>
      </c>
      <c r="K236" s="50">
        <f t="shared" si="3"/>
        <v>1.2367491166077738</v>
      </c>
    </row>
    <row r="237" spans="1:11" x14ac:dyDescent="0.2">
      <c r="A237" s="2" t="s">
        <v>22</v>
      </c>
      <c r="C237" s="27"/>
      <c r="D237" s="41"/>
      <c r="E237" s="28" t="s">
        <v>315</v>
      </c>
      <c r="F237" s="29"/>
      <c r="G237" s="29"/>
      <c r="H237" s="51">
        <v>28300</v>
      </c>
      <c r="I237" s="52">
        <v>35000</v>
      </c>
      <c r="J237" s="51"/>
      <c r="K237" s="52">
        <f t="shared" si="3"/>
        <v>1.2367491166077738</v>
      </c>
    </row>
    <row r="238" spans="1:11" x14ac:dyDescent="0.2">
      <c r="A238" s="2" t="s">
        <v>23</v>
      </c>
      <c r="C238" s="30"/>
      <c r="D238" s="42"/>
      <c r="E238" s="31" t="s">
        <v>56</v>
      </c>
      <c r="F238" s="32"/>
      <c r="G238" s="32"/>
      <c r="H238" s="53">
        <v>28300</v>
      </c>
      <c r="I238" s="54">
        <v>35000</v>
      </c>
      <c r="J238" s="53"/>
      <c r="K238" s="54">
        <f t="shared" si="3"/>
        <v>1.2367491166077738</v>
      </c>
    </row>
    <row r="239" spans="1:11" hidden="1" x14ac:dyDescent="0.2">
      <c r="A239" s="2" t="s">
        <v>23</v>
      </c>
      <c r="C239" s="30"/>
      <c r="D239" s="42"/>
      <c r="E239" s="31"/>
      <c r="F239" s="32" t="s">
        <v>307</v>
      </c>
      <c r="G239" s="32" t="s">
        <v>316</v>
      </c>
      <c r="H239" s="53"/>
      <c r="I239" s="54">
        <v>35000</v>
      </c>
      <c r="J239" s="53"/>
      <c r="K239" s="54" t="str">
        <f t="shared" si="3"/>
        <v>***</v>
      </c>
    </row>
    <row r="240" spans="1:11" x14ac:dyDescent="0.2">
      <c r="A240" s="2" t="s">
        <v>19</v>
      </c>
      <c r="C240" s="24" t="s">
        <v>299</v>
      </c>
      <c r="D240" s="40" t="s">
        <v>317</v>
      </c>
      <c r="E240" s="25" t="s">
        <v>318</v>
      </c>
      <c r="F240" s="26"/>
      <c r="G240" s="26"/>
      <c r="H240" s="49">
        <v>45000</v>
      </c>
      <c r="I240" s="50">
        <v>51000</v>
      </c>
      <c r="J240" s="49" t="s">
        <v>21</v>
      </c>
      <c r="K240" s="50">
        <f t="shared" si="3"/>
        <v>1.1333333333333333</v>
      </c>
    </row>
    <row r="241" spans="1:11" x14ac:dyDescent="0.2">
      <c r="A241" s="2" t="s">
        <v>22</v>
      </c>
      <c r="C241" s="27"/>
      <c r="D241" s="41"/>
      <c r="E241" s="28" t="s">
        <v>319</v>
      </c>
      <c r="F241" s="29"/>
      <c r="G241" s="29"/>
      <c r="H241" s="51">
        <v>45000</v>
      </c>
      <c r="I241" s="52">
        <v>51000</v>
      </c>
      <c r="J241" s="51"/>
      <c r="K241" s="52">
        <f t="shared" si="3"/>
        <v>1.1333333333333333</v>
      </c>
    </row>
    <row r="242" spans="1:11" x14ac:dyDescent="0.2">
      <c r="A242" s="2" t="s">
        <v>23</v>
      </c>
      <c r="C242" s="30"/>
      <c r="D242" s="42"/>
      <c r="E242" s="31" t="s">
        <v>58</v>
      </c>
      <c r="F242" s="32"/>
      <c r="G242" s="32"/>
      <c r="H242" s="53">
        <v>45000</v>
      </c>
      <c r="I242" s="54">
        <v>51000</v>
      </c>
      <c r="J242" s="53"/>
      <c r="K242" s="54">
        <f t="shared" si="3"/>
        <v>1.1333333333333333</v>
      </c>
    </row>
    <row r="243" spans="1:11" hidden="1" x14ac:dyDescent="0.2">
      <c r="A243" s="2" t="s">
        <v>23</v>
      </c>
      <c r="C243" s="30"/>
      <c r="D243" s="42"/>
      <c r="E243" s="31"/>
      <c r="F243" s="32" t="s">
        <v>57</v>
      </c>
      <c r="G243" s="32" t="s">
        <v>320</v>
      </c>
      <c r="H243" s="53"/>
      <c r="I243" s="54">
        <v>51000</v>
      </c>
      <c r="J243" s="53"/>
      <c r="K243" s="54" t="str">
        <f t="shared" si="3"/>
        <v>***</v>
      </c>
    </row>
    <row r="244" spans="1:11" x14ac:dyDescent="0.2">
      <c r="A244" s="2" t="s">
        <v>19</v>
      </c>
      <c r="C244" s="24" t="s">
        <v>299</v>
      </c>
      <c r="D244" s="40" t="s">
        <v>321</v>
      </c>
      <c r="E244" s="25" t="s">
        <v>322</v>
      </c>
      <c r="F244" s="26"/>
      <c r="G244" s="26"/>
      <c r="H244" s="49">
        <v>5500</v>
      </c>
      <c r="I244" s="50">
        <v>8500</v>
      </c>
      <c r="J244" s="49" t="s">
        <v>21</v>
      </c>
      <c r="K244" s="50">
        <f t="shared" si="3"/>
        <v>1.5454545454545454</v>
      </c>
    </row>
    <row r="245" spans="1:11" x14ac:dyDescent="0.2">
      <c r="A245" s="2" t="s">
        <v>22</v>
      </c>
      <c r="C245" s="27"/>
      <c r="D245" s="41"/>
      <c r="E245" s="28" t="s">
        <v>323</v>
      </c>
      <c r="F245" s="29"/>
      <c r="G245" s="29"/>
      <c r="H245" s="51">
        <v>5500</v>
      </c>
      <c r="I245" s="52">
        <v>8500</v>
      </c>
      <c r="J245" s="51"/>
      <c r="K245" s="52">
        <f t="shared" si="3"/>
        <v>1.5454545454545454</v>
      </c>
    </row>
    <row r="246" spans="1:11" x14ac:dyDescent="0.2">
      <c r="A246" s="2" t="s">
        <v>23</v>
      </c>
      <c r="C246" s="30"/>
      <c r="D246" s="42"/>
      <c r="E246" s="31" t="s">
        <v>58</v>
      </c>
      <c r="F246" s="32"/>
      <c r="G246" s="32"/>
      <c r="H246" s="53">
        <v>5500</v>
      </c>
      <c r="I246" s="54">
        <v>8500</v>
      </c>
      <c r="J246" s="53"/>
      <c r="K246" s="54">
        <f t="shared" si="3"/>
        <v>1.5454545454545454</v>
      </c>
    </row>
    <row r="247" spans="1:11" hidden="1" x14ac:dyDescent="0.2">
      <c r="A247" s="2" t="s">
        <v>23</v>
      </c>
      <c r="C247" s="30"/>
      <c r="D247" s="42"/>
      <c r="E247" s="31"/>
      <c r="F247" s="32" t="s">
        <v>59</v>
      </c>
      <c r="G247" s="32" t="s">
        <v>324</v>
      </c>
      <c r="H247" s="53"/>
      <c r="I247" s="54">
        <v>8500</v>
      </c>
      <c r="J247" s="53"/>
      <c r="K247" s="54" t="str">
        <f t="shared" si="3"/>
        <v>***</v>
      </c>
    </row>
    <row r="248" spans="1:11" x14ac:dyDescent="0.2">
      <c r="A248" s="2" t="s">
        <v>19</v>
      </c>
      <c r="C248" s="24" t="s">
        <v>299</v>
      </c>
      <c r="D248" s="40" t="s">
        <v>325</v>
      </c>
      <c r="E248" s="25" t="s">
        <v>326</v>
      </c>
      <c r="F248" s="26"/>
      <c r="G248" s="26"/>
      <c r="H248" s="49">
        <v>35000</v>
      </c>
      <c r="I248" s="50">
        <v>43000</v>
      </c>
      <c r="J248" s="49" t="s">
        <v>21</v>
      </c>
      <c r="K248" s="50">
        <f t="shared" si="3"/>
        <v>1.2285714285714286</v>
      </c>
    </row>
    <row r="249" spans="1:11" x14ac:dyDescent="0.2">
      <c r="A249" s="2" t="s">
        <v>22</v>
      </c>
      <c r="C249" s="27"/>
      <c r="D249" s="41"/>
      <c r="E249" s="28" t="s">
        <v>319</v>
      </c>
      <c r="F249" s="29"/>
      <c r="G249" s="29"/>
      <c r="H249" s="51">
        <v>5000</v>
      </c>
      <c r="I249" s="52">
        <v>5000</v>
      </c>
      <c r="J249" s="51"/>
      <c r="K249" s="52">
        <f t="shared" si="3"/>
        <v>1</v>
      </c>
    </row>
    <row r="250" spans="1:11" x14ac:dyDescent="0.2">
      <c r="A250" s="2" t="s">
        <v>23</v>
      </c>
      <c r="C250" s="30"/>
      <c r="D250" s="42"/>
      <c r="E250" s="31" t="s">
        <v>24</v>
      </c>
      <c r="F250" s="32"/>
      <c r="G250" s="32"/>
      <c r="H250" s="53">
        <v>5000</v>
      </c>
      <c r="I250" s="54">
        <v>5000</v>
      </c>
      <c r="J250" s="53"/>
      <c r="K250" s="54">
        <f t="shared" si="3"/>
        <v>1</v>
      </c>
    </row>
    <row r="251" spans="1:11" hidden="1" x14ac:dyDescent="0.2">
      <c r="A251" s="2" t="s">
        <v>23</v>
      </c>
      <c r="C251" s="30"/>
      <c r="D251" s="42"/>
      <c r="E251" s="31"/>
      <c r="F251" s="32" t="s">
        <v>327</v>
      </c>
      <c r="G251" s="32" t="s">
        <v>328</v>
      </c>
      <c r="H251" s="53"/>
      <c r="I251" s="54">
        <v>5000</v>
      </c>
      <c r="J251" s="53"/>
      <c r="K251" s="54" t="str">
        <f t="shared" si="3"/>
        <v>***</v>
      </c>
    </row>
    <row r="252" spans="1:11" x14ac:dyDescent="0.2">
      <c r="A252" s="2" t="s">
        <v>22</v>
      </c>
      <c r="C252" s="27"/>
      <c r="D252" s="41"/>
      <c r="E252" s="28" t="s">
        <v>337</v>
      </c>
      <c r="F252" s="29"/>
      <c r="G252" s="29"/>
      <c r="H252" s="51">
        <v>0</v>
      </c>
      <c r="I252" s="52">
        <v>8000</v>
      </c>
      <c r="J252" s="51"/>
      <c r="K252" s="52" t="str">
        <f t="shared" si="3"/>
        <v>***</v>
      </c>
    </row>
    <row r="253" spans="1:11" x14ac:dyDescent="0.2">
      <c r="A253" s="2" t="s">
        <v>23</v>
      </c>
      <c r="C253" s="30"/>
      <c r="D253" s="42"/>
      <c r="E253" s="31" t="s">
        <v>24</v>
      </c>
      <c r="F253" s="32"/>
      <c r="G253" s="32"/>
      <c r="H253" s="53">
        <v>0</v>
      </c>
      <c r="I253" s="54">
        <v>8000</v>
      </c>
      <c r="J253" s="53"/>
      <c r="K253" s="54" t="str">
        <f t="shared" si="3"/>
        <v>***</v>
      </c>
    </row>
    <row r="254" spans="1:11" hidden="1" x14ac:dyDescent="0.2">
      <c r="A254" s="2" t="s">
        <v>23</v>
      </c>
      <c r="C254" s="30"/>
      <c r="D254" s="42"/>
      <c r="E254" s="31"/>
      <c r="F254" s="32" t="s">
        <v>327</v>
      </c>
      <c r="G254" s="32" t="s">
        <v>328</v>
      </c>
      <c r="H254" s="53"/>
      <c r="I254" s="54">
        <v>8000</v>
      </c>
      <c r="J254" s="53"/>
      <c r="K254" s="54" t="str">
        <f t="shared" si="3"/>
        <v>***</v>
      </c>
    </row>
    <row r="255" spans="1:11" x14ac:dyDescent="0.2">
      <c r="A255" s="2" t="s">
        <v>22</v>
      </c>
      <c r="C255" s="27"/>
      <c r="D255" s="41"/>
      <c r="E255" s="28" t="s">
        <v>235</v>
      </c>
      <c r="F255" s="29"/>
      <c r="G255" s="29"/>
      <c r="H255" s="51">
        <v>30000</v>
      </c>
      <c r="I255" s="52">
        <v>30000</v>
      </c>
      <c r="J255" s="51"/>
      <c r="K255" s="52">
        <f t="shared" si="3"/>
        <v>1</v>
      </c>
    </row>
    <row r="256" spans="1:11" x14ac:dyDescent="0.2">
      <c r="A256" s="2" t="s">
        <v>23</v>
      </c>
      <c r="C256" s="30"/>
      <c r="D256" s="42"/>
      <c r="E256" s="31" t="s">
        <v>24</v>
      </c>
      <c r="F256" s="32"/>
      <c r="G256" s="32"/>
      <c r="H256" s="53">
        <v>30000</v>
      </c>
      <c r="I256" s="54">
        <v>30000</v>
      </c>
      <c r="J256" s="53"/>
      <c r="K256" s="54">
        <f t="shared" si="3"/>
        <v>1</v>
      </c>
    </row>
    <row r="257" spans="1:11" hidden="1" x14ac:dyDescent="0.2">
      <c r="A257" s="2" t="s">
        <v>23</v>
      </c>
      <c r="C257" s="30"/>
      <c r="D257" s="42"/>
      <c r="E257" s="31"/>
      <c r="F257" s="32" t="s">
        <v>327</v>
      </c>
      <c r="G257" s="32" t="s">
        <v>328</v>
      </c>
      <c r="H257" s="53"/>
      <c r="I257" s="54">
        <v>30000</v>
      </c>
      <c r="J257" s="53"/>
      <c r="K257" s="54" t="str">
        <f t="shared" si="3"/>
        <v>***</v>
      </c>
    </row>
    <row r="258" spans="1:11" x14ac:dyDescent="0.2">
      <c r="A258" s="2" t="s">
        <v>19</v>
      </c>
      <c r="C258" s="24" t="s">
        <v>329</v>
      </c>
      <c r="D258" s="40" t="s">
        <v>162</v>
      </c>
      <c r="E258" s="25" t="s">
        <v>163</v>
      </c>
      <c r="F258" s="26"/>
      <c r="G258" s="26"/>
      <c r="H258" s="49">
        <v>20647300</v>
      </c>
      <c r="I258" s="50">
        <v>20811.7</v>
      </c>
      <c r="J258" s="49" t="s">
        <v>21</v>
      </c>
      <c r="K258" s="50">
        <f t="shared" si="3"/>
        <v>1.0079623001554682E-3</v>
      </c>
    </row>
    <row r="259" spans="1:11" x14ac:dyDescent="0.2">
      <c r="A259" s="2" t="s">
        <v>22</v>
      </c>
      <c r="C259" s="27"/>
      <c r="D259" s="41"/>
      <c r="E259" s="28" t="s">
        <v>235</v>
      </c>
      <c r="F259" s="29"/>
      <c r="G259" s="29"/>
      <c r="H259" s="51">
        <v>20647300</v>
      </c>
      <c r="I259" s="52">
        <v>20811.7</v>
      </c>
      <c r="J259" s="51"/>
      <c r="K259" s="52">
        <f t="shared" si="3"/>
        <v>1.0079623001554682E-3</v>
      </c>
    </row>
    <row r="260" spans="1:11" x14ac:dyDescent="0.2">
      <c r="A260" s="2" t="s">
        <v>23</v>
      </c>
      <c r="C260" s="30"/>
      <c r="D260" s="42"/>
      <c r="E260" s="31" t="s">
        <v>29</v>
      </c>
      <c r="F260" s="32"/>
      <c r="G260" s="32"/>
      <c r="H260" s="53">
        <v>20647300</v>
      </c>
      <c r="I260" s="54">
        <v>20811.7</v>
      </c>
      <c r="J260" s="53"/>
      <c r="K260" s="54">
        <f t="shared" si="3"/>
        <v>1.0079623001554682E-3</v>
      </c>
    </row>
    <row r="261" spans="1:11" hidden="1" x14ac:dyDescent="0.2">
      <c r="A261" s="2" t="s">
        <v>23</v>
      </c>
      <c r="C261" s="30"/>
      <c r="D261" s="42"/>
      <c r="E261" s="31"/>
      <c r="F261" s="32" t="s">
        <v>30</v>
      </c>
      <c r="G261" s="32" t="s">
        <v>330</v>
      </c>
      <c r="H261" s="53"/>
      <c r="I261" s="54">
        <v>20811.7</v>
      </c>
      <c r="J261" s="53"/>
      <c r="K261" s="54" t="str">
        <f t="shared" si="3"/>
        <v>***</v>
      </c>
    </row>
    <row r="262" spans="1:11" x14ac:dyDescent="0.2">
      <c r="A262" s="2" t="s">
        <v>19</v>
      </c>
      <c r="C262" s="24" t="s">
        <v>331</v>
      </c>
      <c r="D262" s="40" t="s">
        <v>162</v>
      </c>
      <c r="E262" s="25" t="s">
        <v>163</v>
      </c>
      <c r="F262" s="26"/>
      <c r="G262" s="26"/>
      <c r="H262" s="49">
        <v>49316600</v>
      </c>
      <c r="I262" s="50">
        <v>50874</v>
      </c>
      <c r="J262" s="49" t="s">
        <v>21</v>
      </c>
      <c r="K262" s="50">
        <f t="shared" si="3"/>
        <v>1.0315796303881452E-3</v>
      </c>
    </row>
    <row r="263" spans="1:11" x14ac:dyDescent="0.2">
      <c r="A263" s="2" t="s">
        <v>22</v>
      </c>
      <c r="C263" s="27"/>
      <c r="D263" s="41"/>
      <c r="E263" s="28" t="s">
        <v>332</v>
      </c>
      <c r="F263" s="29"/>
      <c r="G263" s="29"/>
      <c r="H263" s="51">
        <v>49316600</v>
      </c>
      <c r="I263" s="52">
        <v>50874</v>
      </c>
      <c r="J263" s="51"/>
      <c r="K263" s="52">
        <f t="shared" si="3"/>
        <v>1.0315796303881452E-3</v>
      </c>
    </row>
    <row r="264" spans="1:11" x14ac:dyDescent="0.2">
      <c r="A264" s="2" t="s">
        <v>23</v>
      </c>
      <c r="C264" s="30"/>
      <c r="D264" s="42"/>
      <c r="E264" s="31" t="s">
        <v>29</v>
      </c>
      <c r="F264" s="32"/>
      <c r="G264" s="32"/>
      <c r="H264" s="53">
        <v>49316600</v>
      </c>
      <c r="I264" s="54">
        <v>50874</v>
      </c>
      <c r="J264" s="53"/>
      <c r="K264" s="54">
        <f t="shared" si="3"/>
        <v>1.0315796303881452E-3</v>
      </c>
    </row>
    <row r="265" spans="1:11" hidden="1" x14ac:dyDescent="0.2">
      <c r="A265" s="2" t="s">
        <v>23</v>
      </c>
      <c r="C265" s="30"/>
      <c r="D265" s="42"/>
      <c r="E265" s="31"/>
      <c r="F265" s="32" t="s">
        <v>30</v>
      </c>
      <c r="G265" s="32" t="s">
        <v>333</v>
      </c>
      <c r="H265" s="53"/>
      <c r="I265" s="54">
        <v>50874</v>
      </c>
      <c r="J265" s="53"/>
      <c r="K265" s="54" t="str">
        <f t="shared" si="3"/>
        <v>***</v>
      </c>
    </row>
    <row r="266" spans="1:11" x14ac:dyDescent="0.2">
      <c r="A266" s="2" t="s">
        <v>19</v>
      </c>
      <c r="C266" s="24" t="s">
        <v>334</v>
      </c>
      <c r="D266" s="40" t="s">
        <v>167</v>
      </c>
      <c r="E266" s="25" t="s">
        <v>168</v>
      </c>
      <c r="F266" s="26"/>
      <c r="G266" s="26"/>
      <c r="H266" s="49">
        <v>40007</v>
      </c>
      <c r="I266" s="50">
        <v>42423</v>
      </c>
      <c r="J266" s="49" t="s">
        <v>21</v>
      </c>
      <c r="K266" s="50">
        <f t="shared" si="3"/>
        <v>1.0603894318494262</v>
      </c>
    </row>
    <row r="267" spans="1:11" x14ac:dyDescent="0.2">
      <c r="A267" s="2" t="s">
        <v>22</v>
      </c>
      <c r="C267" s="27"/>
      <c r="D267" s="41"/>
      <c r="E267" s="28" t="s">
        <v>172</v>
      </c>
      <c r="F267" s="29"/>
      <c r="G267" s="29"/>
      <c r="H267" s="51">
        <v>40007</v>
      </c>
      <c r="I267" s="52">
        <v>42423</v>
      </c>
      <c r="J267" s="51"/>
      <c r="K267" s="52">
        <f t="shared" si="3"/>
        <v>1.0603894318494262</v>
      </c>
    </row>
    <row r="268" spans="1:11" x14ac:dyDescent="0.2">
      <c r="A268" s="2" t="s">
        <v>23</v>
      </c>
      <c r="C268" s="30"/>
      <c r="D268" s="42"/>
      <c r="E268" s="31" t="s">
        <v>29</v>
      </c>
      <c r="F268" s="32"/>
      <c r="G268" s="32"/>
      <c r="H268" s="53">
        <v>40007</v>
      </c>
      <c r="I268" s="54">
        <v>42423</v>
      </c>
      <c r="J268" s="53"/>
      <c r="K268" s="54">
        <f t="shared" si="3"/>
        <v>1.0603894318494262</v>
      </c>
    </row>
    <row r="269" spans="1:11" hidden="1" x14ac:dyDescent="0.2">
      <c r="A269" s="2" t="s">
        <v>23</v>
      </c>
      <c r="C269" s="30"/>
      <c r="D269" s="42"/>
      <c r="E269" s="31"/>
      <c r="F269" s="32" t="s">
        <v>30</v>
      </c>
      <c r="G269" s="32" t="s">
        <v>335</v>
      </c>
      <c r="H269" s="53"/>
      <c r="I269" s="54">
        <v>42423</v>
      </c>
      <c r="J269" s="53"/>
      <c r="K269" s="54" t="str">
        <f t="shared" si="3"/>
        <v>***</v>
      </c>
    </row>
    <row r="270" spans="1:11" x14ac:dyDescent="0.2">
      <c r="A270" s="2" t="s">
        <v>19</v>
      </c>
      <c r="C270" s="24" t="s">
        <v>336</v>
      </c>
      <c r="D270" s="40" t="s">
        <v>162</v>
      </c>
      <c r="E270" s="25" t="s">
        <v>163</v>
      </c>
      <c r="F270" s="26"/>
      <c r="G270" s="26"/>
      <c r="H270" s="49">
        <v>389630600</v>
      </c>
      <c r="I270" s="50">
        <v>472785.2</v>
      </c>
      <c r="J270" s="49" t="s">
        <v>21</v>
      </c>
      <c r="K270" s="50">
        <f t="shared" si="3"/>
        <v>1.2134190692414816E-3</v>
      </c>
    </row>
    <row r="271" spans="1:11" x14ac:dyDescent="0.2">
      <c r="A271" s="2" t="s">
        <v>22</v>
      </c>
      <c r="C271" s="27"/>
      <c r="D271" s="41"/>
      <c r="E271" s="28" t="s">
        <v>337</v>
      </c>
      <c r="F271" s="29"/>
      <c r="G271" s="29"/>
      <c r="H271" s="51">
        <v>389630600</v>
      </c>
      <c r="I271" s="52">
        <v>472785.2</v>
      </c>
      <c r="J271" s="51"/>
      <c r="K271" s="52">
        <f t="shared" si="3"/>
        <v>1.2134190692414816E-3</v>
      </c>
    </row>
    <row r="272" spans="1:11" ht="13.5" thickBot="1" x14ac:dyDescent="0.25">
      <c r="A272" s="2" t="s">
        <v>23</v>
      </c>
      <c r="C272" s="30"/>
      <c r="D272" s="42"/>
      <c r="E272" s="31" t="s">
        <v>29</v>
      </c>
      <c r="F272" s="32"/>
      <c r="G272" s="32"/>
      <c r="H272" s="53">
        <v>0</v>
      </c>
      <c r="I272" s="54">
        <v>472785.2</v>
      </c>
      <c r="J272" s="53"/>
      <c r="K272" s="54" t="str">
        <f t="shared" si="3"/>
        <v>***</v>
      </c>
    </row>
    <row r="273" spans="1:11" ht="13.5" hidden="1" thickBot="1" x14ac:dyDescent="0.25">
      <c r="A273" s="2" t="s">
        <v>23</v>
      </c>
      <c r="C273" s="30"/>
      <c r="D273" s="42"/>
      <c r="E273" s="31"/>
      <c r="F273" s="32" t="s">
        <v>30</v>
      </c>
      <c r="G273" s="32" t="s">
        <v>338</v>
      </c>
      <c r="H273" s="53"/>
      <c r="I273" s="54">
        <v>472785.2</v>
      </c>
      <c r="J273" s="53"/>
      <c r="K273" s="54" t="str">
        <f t="shared" si="3"/>
        <v>***</v>
      </c>
    </row>
    <row r="274" spans="1:11" ht="13.5" thickBot="1" x14ac:dyDescent="0.25">
      <c r="A274" s="2" t="s">
        <v>17</v>
      </c>
      <c r="C274" s="23" t="s">
        <v>339</v>
      </c>
      <c r="D274" s="39"/>
      <c r="E274" s="21"/>
      <c r="F274" s="22"/>
      <c r="G274" s="22"/>
      <c r="H274" s="61">
        <v>389630600</v>
      </c>
      <c r="I274" s="62">
        <v>3053832.5</v>
      </c>
      <c r="J274" s="61"/>
      <c r="K274" s="62" t="s">
        <v>80</v>
      </c>
    </row>
    <row r="275" spans="1:11" ht="13.5" thickBot="1" x14ac:dyDescent="0.25">
      <c r="A275" s="2" t="s">
        <v>42</v>
      </c>
      <c r="C275" s="7" t="s">
        <v>43</v>
      </c>
      <c r="D275" s="35"/>
      <c r="E275" s="8"/>
      <c r="F275" s="9"/>
      <c r="G275" s="9"/>
      <c r="H275" s="55" t="s">
        <v>80</v>
      </c>
      <c r="I275" s="56">
        <f>SUM(I13:I274)/5</f>
        <v>3053832.4999999991</v>
      </c>
      <c r="J275" s="55" t="e">
        <f>I275-#REF!</f>
        <v>#REF!</v>
      </c>
      <c r="K275" s="57" t="s">
        <v>80</v>
      </c>
    </row>
    <row r="276" spans="1:11" x14ac:dyDescent="0.2">
      <c r="A276" s="2" t="s">
        <v>1</v>
      </c>
      <c r="D276" s="34"/>
      <c r="H276" s="44"/>
      <c r="I276" s="44"/>
      <c r="J276" s="44"/>
      <c r="K276" s="44"/>
    </row>
  </sheetData>
  <mergeCells count="1">
    <mergeCell ref="H10:K10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N155"/>
  <sheetViews>
    <sheetView showGridLines="0" tabSelected="1" topLeftCell="B1" zoomScaleNormal="100" workbookViewId="0">
      <selection activeCell="A2" sqref="A2:G4"/>
    </sheetView>
  </sheetViews>
  <sheetFormatPr defaultRowHeight="12.75" x14ac:dyDescent="0.2"/>
  <cols>
    <col min="1" max="1" width="4.28515625" style="2" hidden="1" customWidth="1"/>
    <col min="2" max="2" width="0.85546875" style="2" customWidth="1"/>
    <col min="3" max="3" width="26.140625" style="2" customWidth="1"/>
    <col min="4" max="4" width="8.7109375" style="2" customWidth="1"/>
    <col min="5" max="5" width="48.28515625" style="2" customWidth="1"/>
    <col min="6" max="6" width="4.42578125" style="1" hidden="1" customWidth="1"/>
    <col min="7" max="7" width="37.42578125" style="1" hidden="1" customWidth="1"/>
    <col min="8" max="9" width="15" style="1" customWidth="1"/>
    <col min="10" max="10" width="8.42578125" style="1" hidden="1" customWidth="1"/>
    <col min="11" max="11" width="8.28515625" style="1" customWidth="1"/>
    <col min="12" max="14" width="9.140625" style="1"/>
  </cols>
  <sheetData>
    <row r="1" spans="1:11" x14ac:dyDescent="0.2">
      <c r="A1" s="2" t="s">
        <v>21</v>
      </c>
    </row>
    <row r="3" spans="1:11" x14ac:dyDescent="0.2">
      <c r="C3" s="59" t="s">
        <v>44</v>
      </c>
      <c r="D3" s="59"/>
      <c r="E3" s="59"/>
      <c r="F3" s="60"/>
      <c r="G3" s="60"/>
      <c r="H3" s="60"/>
      <c r="I3" s="60"/>
      <c r="J3" s="60"/>
      <c r="K3" s="60"/>
    </row>
    <row r="4" spans="1:11" x14ac:dyDescent="0.2">
      <c r="C4" s="59" t="s">
        <v>45</v>
      </c>
      <c r="D4" s="59"/>
      <c r="E4" s="59"/>
      <c r="F4" s="60"/>
      <c r="G4" s="60"/>
      <c r="H4" s="60"/>
      <c r="I4" s="60"/>
      <c r="J4" s="60"/>
      <c r="K4" s="60"/>
    </row>
    <row r="5" spans="1:11" x14ac:dyDescent="0.2">
      <c r="C5" s="59" t="s">
        <v>46</v>
      </c>
      <c r="D5" s="59"/>
      <c r="E5" s="59"/>
      <c r="F5" s="60"/>
      <c r="G5" s="60"/>
      <c r="H5" s="60"/>
      <c r="I5" s="60"/>
      <c r="J5" s="60"/>
      <c r="K5" s="60"/>
    </row>
    <row r="7" spans="1:11" ht="18" x14ac:dyDescent="0.25">
      <c r="A7" s="3" t="s">
        <v>0</v>
      </c>
      <c r="B7" s="3"/>
      <c r="C7" s="4" t="s">
        <v>340</v>
      </c>
      <c r="D7" s="33"/>
      <c r="E7" s="5"/>
      <c r="F7" s="6"/>
      <c r="G7" s="6"/>
      <c r="H7" s="43"/>
      <c r="I7" s="43"/>
      <c r="J7" s="43"/>
      <c r="K7" s="58"/>
    </row>
    <row r="8" spans="1:11" ht="13.5" thickBot="1" x14ac:dyDescent="0.25">
      <c r="A8" s="2" t="s">
        <v>1</v>
      </c>
      <c r="D8" s="34"/>
      <c r="H8" s="44"/>
      <c r="I8" s="44"/>
      <c r="J8" s="44"/>
      <c r="K8" s="44"/>
    </row>
    <row r="9" spans="1:11" ht="13.5" thickBot="1" x14ac:dyDescent="0.25">
      <c r="A9" s="2" t="s">
        <v>2</v>
      </c>
      <c r="C9" s="7" t="s">
        <v>3</v>
      </c>
      <c r="D9" s="35"/>
      <c r="E9" s="8"/>
      <c r="F9" s="9"/>
      <c r="G9" s="9"/>
      <c r="H9" s="45"/>
      <c r="I9" s="45"/>
      <c r="J9" s="45"/>
      <c r="K9" s="46"/>
    </row>
    <row r="10" spans="1:11" ht="13.5" thickBot="1" x14ac:dyDescent="0.25">
      <c r="A10" s="2" t="s">
        <v>4</v>
      </c>
      <c r="C10" s="10"/>
      <c r="D10" s="36"/>
      <c r="E10" s="11"/>
      <c r="F10" s="12"/>
      <c r="G10" s="12"/>
      <c r="H10" s="147"/>
      <c r="I10" s="147"/>
      <c r="J10" s="147"/>
      <c r="K10" s="148"/>
    </row>
    <row r="11" spans="1:11" ht="34.5" customHeight="1" x14ac:dyDescent="0.2">
      <c r="A11" s="2" t="s">
        <v>5</v>
      </c>
      <c r="C11" s="17" t="s">
        <v>6</v>
      </c>
      <c r="D11" s="37" t="s">
        <v>7</v>
      </c>
      <c r="E11" s="18" t="s">
        <v>8</v>
      </c>
      <c r="F11" s="19"/>
      <c r="G11" s="19"/>
      <c r="H11" s="19" t="s">
        <v>9</v>
      </c>
      <c r="I11" s="20" t="s">
        <v>10</v>
      </c>
      <c r="J11" s="19" t="s">
        <v>11</v>
      </c>
      <c r="K11" s="20" t="s">
        <v>12</v>
      </c>
    </row>
    <row r="12" spans="1:11" ht="13.5" customHeight="1" thickBot="1" x14ac:dyDescent="0.25">
      <c r="A12" s="2" t="s">
        <v>13</v>
      </c>
      <c r="C12" s="13"/>
      <c r="D12" s="38"/>
      <c r="E12" s="14" t="s">
        <v>14</v>
      </c>
      <c r="F12" s="15" t="s">
        <v>15</v>
      </c>
      <c r="G12" s="15" t="s">
        <v>16</v>
      </c>
      <c r="H12" s="15"/>
      <c r="I12" s="16"/>
      <c r="J12" s="15"/>
      <c r="K12" s="16"/>
    </row>
    <row r="13" spans="1:11" ht="13.5" thickBot="1" x14ac:dyDescent="0.25">
      <c r="A13" s="2" t="s">
        <v>17</v>
      </c>
      <c r="C13" s="23" t="s">
        <v>341</v>
      </c>
      <c r="D13" s="39"/>
      <c r="E13" s="21"/>
      <c r="F13" s="22"/>
      <c r="G13" s="22"/>
      <c r="H13" s="47"/>
      <c r="I13" s="48"/>
      <c r="J13" s="47"/>
      <c r="K13" s="48"/>
    </row>
    <row r="14" spans="1:11" x14ac:dyDescent="0.2">
      <c r="A14" s="2" t="s">
        <v>19</v>
      </c>
      <c r="C14" s="24" t="s">
        <v>342</v>
      </c>
      <c r="D14" s="40" t="s">
        <v>343</v>
      </c>
      <c r="E14" s="25" t="s">
        <v>344</v>
      </c>
      <c r="F14" s="26"/>
      <c r="G14" s="26"/>
      <c r="H14" s="49">
        <v>84031.5</v>
      </c>
      <c r="I14" s="50">
        <v>87155</v>
      </c>
      <c r="J14" s="49" t="s">
        <v>21</v>
      </c>
      <c r="K14" s="50">
        <f t="shared" ref="K14:K77" si="0">IF(H14=0,"***",I14/H14)</f>
        <v>1.0371705848402086</v>
      </c>
    </row>
    <row r="15" spans="1:11" x14ac:dyDescent="0.2">
      <c r="A15" s="2" t="s">
        <v>22</v>
      </c>
      <c r="C15" s="27"/>
      <c r="D15" s="41"/>
      <c r="E15" s="28" t="s">
        <v>345</v>
      </c>
      <c r="F15" s="29"/>
      <c r="G15" s="29"/>
      <c r="H15" s="51">
        <v>84031.5</v>
      </c>
      <c r="I15" s="52">
        <v>87155</v>
      </c>
      <c r="J15" s="51"/>
      <c r="K15" s="52">
        <f t="shared" si="0"/>
        <v>1.0371705848402086</v>
      </c>
    </row>
    <row r="16" spans="1:11" x14ac:dyDescent="0.2">
      <c r="A16" s="2" t="s">
        <v>23</v>
      </c>
      <c r="C16" s="30"/>
      <c r="D16" s="42"/>
      <c r="E16" s="31" t="s">
        <v>29</v>
      </c>
      <c r="F16" s="32"/>
      <c r="G16" s="32"/>
      <c r="H16" s="53">
        <v>84031.5</v>
      </c>
      <c r="I16" s="54">
        <v>87155</v>
      </c>
      <c r="J16" s="53"/>
      <c r="K16" s="54">
        <f t="shared" si="0"/>
        <v>1.0371705848402086</v>
      </c>
    </row>
    <row r="17" spans="1:11" hidden="1" x14ac:dyDescent="0.2">
      <c r="A17" s="2" t="s">
        <v>23</v>
      </c>
      <c r="C17" s="30"/>
      <c r="D17" s="42"/>
      <c r="E17" s="31"/>
      <c r="F17" s="32" t="s">
        <v>30</v>
      </c>
      <c r="G17" s="32" t="s">
        <v>47</v>
      </c>
      <c r="H17" s="53"/>
      <c r="I17" s="54">
        <v>87155</v>
      </c>
      <c r="J17" s="53"/>
      <c r="K17" s="54" t="str">
        <f t="shared" si="0"/>
        <v>***</v>
      </c>
    </row>
    <row r="18" spans="1:11" x14ac:dyDescent="0.2">
      <c r="A18" s="2" t="s">
        <v>19</v>
      </c>
      <c r="C18" s="24" t="s">
        <v>346</v>
      </c>
      <c r="D18" s="40" t="s">
        <v>343</v>
      </c>
      <c r="E18" s="25" t="s">
        <v>344</v>
      </c>
      <c r="F18" s="26"/>
      <c r="G18" s="26"/>
      <c r="H18" s="49">
        <v>26774.7</v>
      </c>
      <c r="I18" s="50">
        <v>28337</v>
      </c>
      <c r="J18" s="49" t="s">
        <v>21</v>
      </c>
      <c r="K18" s="50">
        <f t="shared" si="0"/>
        <v>1.0583498601291517</v>
      </c>
    </row>
    <row r="19" spans="1:11" x14ac:dyDescent="0.2">
      <c r="A19" s="2" t="s">
        <v>22</v>
      </c>
      <c r="C19" s="27"/>
      <c r="D19" s="41"/>
      <c r="E19" s="28" t="s">
        <v>345</v>
      </c>
      <c r="F19" s="29"/>
      <c r="G19" s="29"/>
      <c r="H19" s="51">
        <v>26774.7</v>
      </c>
      <c r="I19" s="52">
        <v>28337</v>
      </c>
      <c r="J19" s="51"/>
      <c r="K19" s="52">
        <f t="shared" si="0"/>
        <v>1.0583498601291517</v>
      </c>
    </row>
    <row r="20" spans="1:11" x14ac:dyDescent="0.2">
      <c r="A20" s="2" t="s">
        <v>23</v>
      </c>
      <c r="C20" s="30"/>
      <c r="D20" s="42"/>
      <c r="E20" s="31" t="s">
        <v>29</v>
      </c>
      <c r="F20" s="32"/>
      <c r="G20" s="32"/>
      <c r="H20" s="53">
        <v>26774.7</v>
      </c>
      <c r="I20" s="54">
        <v>28337</v>
      </c>
      <c r="J20" s="53"/>
      <c r="K20" s="54">
        <f t="shared" si="0"/>
        <v>1.0583498601291517</v>
      </c>
    </row>
    <row r="21" spans="1:11" hidden="1" x14ac:dyDescent="0.2">
      <c r="A21" s="2" t="s">
        <v>23</v>
      </c>
      <c r="C21" s="30"/>
      <c r="D21" s="42"/>
      <c r="E21" s="31"/>
      <c r="F21" s="32" t="s">
        <v>30</v>
      </c>
      <c r="G21" s="32" t="s">
        <v>47</v>
      </c>
      <c r="H21" s="53"/>
      <c r="I21" s="54">
        <v>28337</v>
      </c>
      <c r="J21" s="53"/>
      <c r="K21" s="54" t="str">
        <f t="shared" si="0"/>
        <v>***</v>
      </c>
    </row>
    <row r="22" spans="1:11" x14ac:dyDescent="0.2">
      <c r="A22" s="2" t="s">
        <v>19</v>
      </c>
      <c r="C22" s="24" t="s">
        <v>347</v>
      </c>
      <c r="D22" s="40" t="s">
        <v>343</v>
      </c>
      <c r="E22" s="25" t="s">
        <v>344</v>
      </c>
      <c r="F22" s="26"/>
      <c r="G22" s="26"/>
      <c r="H22" s="49">
        <v>40000</v>
      </c>
      <c r="I22" s="50">
        <v>42699.7</v>
      </c>
      <c r="J22" s="49" t="s">
        <v>21</v>
      </c>
      <c r="K22" s="50">
        <f t="shared" si="0"/>
        <v>1.0674925</v>
      </c>
    </row>
    <row r="23" spans="1:11" x14ac:dyDescent="0.2">
      <c r="A23" s="2" t="s">
        <v>22</v>
      </c>
      <c r="C23" s="27"/>
      <c r="D23" s="41"/>
      <c r="E23" s="28" t="s">
        <v>345</v>
      </c>
      <c r="F23" s="29"/>
      <c r="G23" s="29"/>
      <c r="H23" s="51">
        <v>40000</v>
      </c>
      <c r="I23" s="52">
        <v>42699.7</v>
      </c>
      <c r="J23" s="51"/>
      <c r="K23" s="52">
        <f t="shared" si="0"/>
        <v>1.0674925</v>
      </c>
    </row>
    <row r="24" spans="1:11" x14ac:dyDescent="0.2">
      <c r="A24" s="2" t="s">
        <v>23</v>
      </c>
      <c r="C24" s="30"/>
      <c r="D24" s="42"/>
      <c r="E24" s="31" t="s">
        <v>29</v>
      </c>
      <c r="F24" s="32"/>
      <c r="G24" s="32"/>
      <c r="H24" s="53">
        <v>40000</v>
      </c>
      <c r="I24" s="54">
        <v>42699.7</v>
      </c>
      <c r="J24" s="53"/>
      <c r="K24" s="54">
        <f t="shared" si="0"/>
        <v>1.0674925</v>
      </c>
    </row>
    <row r="25" spans="1:11" hidden="1" x14ac:dyDescent="0.2">
      <c r="A25" s="2" t="s">
        <v>23</v>
      </c>
      <c r="C25" s="30"/>
      <c r="D25" s="42"/>
      <c r="E25" s="31"/>
      <c r="F25" s="32" t="s">
        <v>30</v>
      </c>
      <c r="G25" s="32" t="s">
        <v>47</v>
      </c>
      <c r="H25" s="53"/>
      <c r="I25" s="54">
        <v>42699.7</v>
      </c>
      <c r="J25" s="53"/>
      <c r="K25" s="54" t="str">
        <f t="shared" si="0"/>
        <v>***</v>
      </c>
    </row>
    <row r="26" spans="1:11" x14ac:dyDescent="0.2">
      <c r="A26" s="2" t="s">
        <v>19</v>
      </c>
      <c r="C26" s="24" t="s">
        <v>348</v>
      </c>
      <c r="D26" s="40" t="s">
        <v>343</v>
      </c>
      <c r="E26" s="25" t="s">
        <v>344</v>
      </c>
      <c r="F26" s="26"/>
      <c r="G26" s="26"/>
      <c r="H26" s="49">
        <v>18000</v>
      </c>
      <c r="I26" s="50">
        <v>21179.9</v>
      </c>
      <c r="J26" s="49" t="s">
        <v>21</v>
      </c>
      <c r="K26" s="50">
        <f t="shared" si="0"/>
        <v>1.1766611111111112</v>
      </c>
    </row>
    <row r="27" spans="1:11" x14ac:dyDescent="0.2">
      <c r="A27" s="2" t="s">
        <v>22</v>
      </c>
      <c r="C27" s="27"/>
      <c r="D27" s="41"/>
      <c r="E27" s="28" t="s">
        <v>345</v>
      </c>
      <c r="F27" s="29"/>
      <c r="G27" s="29"/>
      <c r="H27" s="51">
        <v>18000</v>
      </c>
      <c r="I27" s="52">
        <v>21179.9</v>
      </c>
      <c r="J27" s="51"/>
      <c r="K27" s="52">
        <f t="shared" si="0"/>
        <v>1.1766611111111112</v>
      </c>
    </row>
    <row r="28" spans="1:11" x14ac:dyDescent="0.2">
      <c r="A28" s="2" t="s">
        <v>23</v>
      </c>
      <c r="C28" s="30"/>
      <c r="D28" s="42"/>
      <c r="E28" s="31" t="s">
        <v>29</v>
      </c>
      <c r="F28" s="32"/>
      <c r="G28" s="32"/>
      <c r="H28" s="53">
        <v>18000</v>
      </c>
      <c r="I28" s="54">
        <v>21179.9</v>
      </c>
      <c r="J28" s="53"/>
      <c r="K28" s="54">
        <f t="shared" si="0"/>
        <v>1.1766611111111112</v>
      </c>
    </row>
    <row r="29" spans="1:11" hidden="1" x14ac:dyDescent="0.2">
      <c r="A29" s="2" t="s">
        <v>23</v>
      </c>
      <c r="C29" s="30"/>
      <c r="D29" s="42"/>
      <c r="E29" s="31"/>
      <c r="F29" s="32" t="s">
        <v>30</v>
      </c>
      <c r="G29" s="32" t="s">
        <v>47</v>
      </c>
      <c r="H29" s="53"/>
      <c r="I29" s="54">
        <v>21179.9</v>
      </c>
      <c r="J29" s="53"/>
      <c r="K29" s="54" t="str">
        <f t="shared" si="0"/>
        <v>***</v>
      </c>
    </row>
    <row r="30" spans="1:11" x14ac:dyDescent="0.2">
      <c r="A30" s="2" t="s">
        <v>19</v>
      </c>
      <c r="C30" s="24" t="s">
        <v>349</v>
      </c>
      <c r="D30" s="40" t="s">
        <v>343</v>
      </c>
      <c r="E30" s="25" t="s">
        <v>344</v>
      </c>
      <c r="F30" s="26"/>
      <c r="G30" s="26"/>
      <c r="H30" s="49">
        <v>48833.3</v>
      </c>
      <c r="I30" s="50">
        <v>53627</v>
      </c>
      <c r="J30" s="49" t="s">
        <v>21</v>
      </c>
      <c r="K30" s="50">
        <f t="shared" si="0"/>
        <v>1.0981645721259878</v>
      </c>
    </row>
    <row r="31" spans="1:11" x14ac:dyDescent="0.2">
      <c r="A31" s="2" t="s">
        <v>22</v>
      </c>
      <c r="C31" s="27"/>
      <c r="D31" s="41"/>
      <c r="E31" s="28" t="s">
        <v>345</v>
      </c>
      <c r="F31" s="29"/>
      <c r="G31" s="29"/>
      <c r="H31" s="51">
        <v>48833.3</v>
      </c>
      <c r="I31" s="52">
        <v>53627</v>
      </c>
      <c r="J31" s="51"/>
      <c r="K31" s="52">
        <f t="shared" si="0"/>
        <v>1.0981645721259878</v>
      </c>
    </row>
    <row r="32" spans="1:11" x14ac:dyDescent="0.2">
      <c r="A32" s="2" t="s">
        <v>23</v>
      </c>
      <c r="C32" s="30"/>
      <c r="D32" s="42"/>
      <c r="E32" s="31" t="s">
        <v>29</v>
      </c>
      <c r="F32" s="32"/>
      <c r="G32" s="32"/>
      <c r="H32" s="53">
        <v>48833.3</v>
      </c>
      <c r="I32" s="54">
        <v>53627</v>
      </c>
      <c r="J32" s="53"/>
      <c r="K32" s="54">
        <f t="shared" si="0"/>
        <v>1.0981645721259878</v>
      </c>
    </row>
    <row r="33" spans="1:11" hidden="1" x14ac:dyDescent="0.2">
      <c r="A33" s="2" t="s">
        <v>23</v>
      </c>
      <c r="C33" s="30"/>
      <c r="D33" s="42"/>
      <c r="E33" s="31"/>
      <c r="F33" s="32" t="s">
        <v>30</v>
      </c>
      <c r="G33" s="32" t="s">
        <v>47</v>
      </c>
      <c r="H33" s="53"/>
      <c r="I33" s="54">
        <v>53627</v>
      </c>
      <c r="J33" s="53"/>
      <c r="K33" s="54" t="str">
        <f t="shared" si="0"/>
        <v>***</v>
      </c>
    </row>
    <row r="34" spans="1:11" x14ac:dyDescent="0.2">
      <c r="A34" s="2" t="s">
        <v>19</v>
      </c>
      <c r="C34" s="24" t="s">
        <v>350</v>
      </c>
      <c r="D34" s="40" t="s">
        <v>343</v>
      </c>
      <c r="E34" s="25" t="s">
        <v>344</v>
      </c>
      <c r="F34" s="26"/>
      <c r="G34" s="26"/>
      <c r="H34" s="49">
        <v>100149.4</v>
      </c>
      <c r="I34" s="50">
        <v>102309.9</v>
      </c>
      <c r="J34" s="49" t="s">
        <v>21</v>
      </c>
      <c r="K34" s="50">
        <f t="shared" si="0"/>
        <v>1.0215727702811999</v>
      </c>
    </row>
    <row r="35" spans="1:11" x14ac:dyDescent="0.2">
      <c r="A35" s="2" t="s">
        <v>22</v>
      </c>
      <c r="C35" s="27"/>
      <c r="D35" s="41"/>
      <c r="E35" s="28" t="s">
        <v>351</v>
      </c>
      <c r="F35" s="29"/>
      <c r="G35" s="29"/>
      <c r="H35" s="51">
        <v>100149.4</v>
      </c>
      <c r="I35" s="52">
        <v>102309.9</v>
      </c>
      <c r="J35" s="51"/>
      <c r="K35" s="52">
        <f t="shared" si="0"/>
        <v>1.0215727702811999</v>
      </c>
    </row>
    <row r="36" spans="1:11" x14ac:dyDescent="0.2">
      <c r="A36" s="2" t="s">
        <v>23</v>
      </c>
      <c r="C36" s="30"/>
      <c r="D36" s="42"/>
      <c r="E36" s="31" t="s">
        <v>29</v>
      </c>
      <c r="F36" s="32"/>
      <c r="G36" s="32"/>
      <c r="H36" s="53">
        <v>100149.4</v>
      </c>
      <c r="I36" s="54">
        <v>102309.9</v>
      </c>
      <c r="J36" s="53"/>
      <c r="K36" s="54">
        <f t="shared" si="0"/>
        <v>1.0215727702811999</v>
      </c>
    </row>
    <row r="37" spans="1:11" hidden="1" x14ac:dyDescent="0.2">
      <c r="A37" s="2" t="s">
        <v>23</v>
      </c>
      <c r="C37" s="30"/>
      <c r="D37" s="42"/>
      <c r="E37" s="31"/>
      <c r="F37" s="32" t="s">
        <v>30</v>
      </c>
      <c r="G37" s="32" t="s">
        <v>47</v>
      </c>
      <c r="H37" s="53"/>
      <c r="I37" s="54">
        <v>102309.9</v>
      </c>
      <c r="J37" s="53"/>
      <c r="K37" s="54" t="str">
        <f t="shared" si="0"/>
        <v>***</v>
      </c>
    </row>
    <row r="38" spans="1:11" x14ac:dyDescent="0.2">
      <c r="A38" s="2" t="s">
        <v>19</v>
      </c>
      <c r="C38" s="24" t="s">
        <v>352</v>
      </c>
      <c r="D38" s="40" t="s">
        <v>343</v>
      </c>
      <c r="E38" s="25" t="s">
        <v>344</v>
      </c>
      <c r="F38" s="26"/>
      <c r="G38" s="26"/>
      <c r="H38" s="49">
        <v>68393.600000000006</v>
      </c>
      <c r="I38" s="50">
        <v>72029</v>
      </c>
      <c r="J38" s="49" t="s">
        <v>21</v>
      </c>
      <c r="K38" s="50">
        <f t="shared" si="0"/>
        <v>1.0531540962897112</v>
      </c>
    </row>
    <row r="39" spans="1:11" x14ac:dyDescent="0.2">
      <c r="A39" s="2" t="s">
        <v>22</v>
      </c>
      <c r="C39" s="27"/>
      <c r="D39" s="41"/>
      <c r="E39" s="28" t="s">
        <v>345</v>
      </c>
      <c r="F39" s="29"/>
      <c r="G39" s="29"/>
      <c r="H39" s="51">
        <v>68393.600000000006</v>
      </c>
      <c r="I39" s="52">
        <v>72029</v>
      </c>
      <c r="J39" s="51"/>
      <c r="K39" s="52">
        <f t="shared" si="0"/>
        <v>1.0531540962897112</v>
      </c>
    </row>
    <row r="40" spans="1:11" x14ac:dyDescent="0.2">
      <c r="A40" s="2" t="s">
        <v>23</v>
      </c>
      <c r="C40" s="30"/>
      <c r="D40" s="42"/>
      <c r="E40" s="31" t="s">
        <v>29</v>
      </c>
      <c r="F40" s="32"/>
      <c r="G40" s="32"/>
      <c r="H40" s="53">
        <v>68393.600000000006</v>
      </c>
      <c r="I40" s="54">
        <v>72029</v>
      </c>
      <c r="J40" s="53"/>
      <c r="K40" s="54">
        <f t="shared" si="0"/>
        <v>1.0531540962897112</v>
      </c>
    </row>
    <row r="41" spans="1:11" hidden="1" x14ac:dyDescent="0.2">
      <c r="A41" s="2" t="s">
        <v>23</v>
      </c>
      <c r="C41" s="30"/>
      <c r="D41" s="42"/>
      <c r="E41" s="31"/>
      <c r="F41" s="32" t="s">
        <v>30</v>
      </c>
      <c r="G41" s="32" t="s">
        <v>47</v>
      </c>
      <c r="H41" s="53"/>
      <c r="I41" s="54">
        <v>72029</v>
      </c>
      <c r="J41" s="53"/>
      <c r="K41" s="54" t="str">
        <f t="shared" si="0"/>
        <v>***</v>
      </c>
    </row>
    <row r="42" spans="1:11" x14ac:dyDescent="0.2">
      <c r="A42" s="2" t="s">
        <v>19</v>
      </c>
      <c r="C42" s="24" t="s">
        <v>353</v>
      </c>
      <c r="D42" s="40" t="s">
        <v>343</v>
      </c>
      <c r="E42" s="25" t="s">
        <v>344</v>
      </c>
      <c r="F42" s="26"/>
      <c r="G42" s="26"/>
      <c r="H42" s="49">
        <v>33798.400000000001</v>
      </c>
      <c r="I42" s="50">
        <v>36215.9</v>
      </c>
      <c r="J42" s="49" t="s">
        <v>21</v>
      </c>
      <c r="K42" s="50">
        <f t="shared" si="0"/>
        <v>1.0715270545351259</v>
      </c>
    </row>
    <row r="43" spans="1:11" x14ac:dyDescent="0.2">
      <c r="A43" s="2" t="s">
        <v>22</v>
      </c>
      <c r="C43" s="27"/>
      <c r="D43" s="41"/>
      <c r="E43" s="28" t="s">
        <v>354</v>
      </c>
      <c r="F43" s="29"/>
      <c r="G43" s="29"/>
      <c r="H43" s="51">
        <v>33798.400000000001</v>
      </c>
      <c r="I43" s="52">
        <v>36215.9</v>
      </c>
      <c r="J43" s="51"/>
      <c r="K43" s="52">
        <f t="shared" si="0"/>
        <v>1.0715270545351259</v>
      </c>
    </row>
    <row r="44" spans="1:11" x14ac:dyDescent="0.2">
      <c r="A44" s="2" t="s">
        <v>23</v>
      </c>
      <c r="C44" s="30"/>
      <c r="D44" s="42"/>
      <c r="E44" s="31" t="s">
        <v>29</v>
      </c>
      <c r="F44" s="32"/>
      <c r="G44" s="32"/>
      <c r="H44" s="53">
        <v>33798.400000000001</v>
      </c>
      <c r="I44" s="54">
        <v>36215.9</v>
      </c>
      <c r="J44" s="53"/>
      <c r="K44" s="54">
        <f t="shared" si="0"/>
        <v>1.0715270545351259</v>
      </c>
    </row>
    <row r="45" spans="1:11" hidden="1" x14ac:dyDescent="0.2">
      <c r="A45" s="2" t="s">
        <v>23</v>
      </c>
      <c r="C45" s="30"/>
      <c r="D45" s="42"/>
      <c r="E45" s="31"/>
      <c r="F45" s="32" t="s">
        <v>30</v>
      </c>
      <c r="G45" s="32" t="s">
        <v>47</v>
      </c>
      <c r="H45" s="53"/>
      <c r="I45" s="54">
        <v>36215.9</v>
      </c>
      <c r="J45" s="53"/>
      <c r="K45" s="54" t="str">
        <f t="shared" si="0"/>
        <v>***</v>
      </c>
    </row>
    <row r="46" spans="1:11" x14ac:dyDescent="0.2">
      <c r="A46" s="2" t="s">
        <v>19</v>
      </c>
      <c r="C46" s="24" t="s">
        <v>48</v>
      </c>
      <c r="D46" s="40" t="s">
        <v>355</v>
      </c>
      <c r="E46" s="25" t="s">
        <v>356</v>
      </c>
      <c r="F46" s="26"/>
      <c r="G46" s="26"/>
      <c r="H46" s="49">
        <v>44000</v>
      </c>
      <c r="I46" s="50">
        <v>17298.5</v>
      </c>
      <c r="J46" s="49" t="s">
        <v>21</v>
      </c>
      <c r="K46" s="50">
        <f t="shared" si="0"/>
        <v>0.39314772727272729</v>
      </c>
    </row>
    <row r="47" spans="1:11" x14ac:dyDescent="0.2">
      <c r="A47" s="2" t="s">
        <v>22</v>
      </c>
      <c r="C47" s="27"/>
      <c r="D47" s="41"/>
      <c r="E47" s="28" t="s">
        <v>357</v>
      </c>
      <c r="F47" s="29"/>
      <c r="G47" s="29"/>
      <c r="H47" s="51">
        <v>44000</v>
      </c>
      <c r="I47" s="52">
        <v>17298.5</v>
      </c>
      <c r="J47" s="51"/>
      <c r="K47" s="52">
        <f t="shared" si="0"/>
        <v>0.39314772727272729</v>
      </c>
    </row>
    <row r="48" spans="1:11" x14ac:dyDescent="0.2">
      <c r="A48" s="2" t="s">
        <v>23</v>
      </c>
      <c r="C48" s="30"/>
      <c r="D48" s="42"/>
      <c r="E48" s="31" t="s">
        <v>24</v>
      </c>
      <c r="F48" s="32"/>
      <c r="G48" s="32"/>
      <c r="H48" s="53">
        <v>44000</v>
      </c>
      <c r="I48" s="54">
        <v>17298.5</v>
      </c>
      <c r="J48" s="53"/>
      <c r="K48" s="54">
        <f t="shared" si="0"/>
        <v>0.39314772727272729</v>
      </c>
    </row>
    <row r="49" spans="1:11" hidden="1" x14ac:dyDescent="0.2">
      <c r="A49" s="2" t="s">
        <v>23</v>
      </c>
      <c r="C49" s="30"/>
      <c r="D49" s="42"/>
      <c r="E49" s="31"/>
      <c r="F49" s="32" t="s">
        <v>32</v>
      </c>
      <c r="G49" s="32" t="s">
        <v>358</v>
      </c>
      <c r="H49" s="53"/>
      <c r="I49" s="54">
        <v>3000</v>
      </c>
      <c r="J49" s="53"/>
      <c r="K49" s="54" t="str">
        <f t="shared" si="0"/>
        <v>***</v>
      </c>
    </row>
    <row r="50" spans="1:11" hidden="1" x14ac:dyDescent="0.2">
      <c r="A50" s="2" t="s">
        <v>23</v>
      </c>
      <c r="C50" s="30"/>
      <c r="D50" s="42"/>
      <c r="E50" s="31"/>
      <c r="F50" s="32" t="s">
        <v>40</v>
      </c>
      <c r="G50" s="32" t="s">
        <v>359</v>
      </c>
      <c r="H50" s="53"/>
      <c r="I50" s="54">
        <v>14298.5</v>
      </c>
      <c r="J50" s="53"/>
      <c r="K50" s="54" t="str">
        <f t="shared" si="0"/>
        <v>***</v>
      </c>
    </row>
    <row r="51" spans="1:11" x14ac:dyDescent="0.2">
      <c r="A51" s="2" t="s">
        <v>19</v>
      </c>
      <c r="C51" s="24" t="s">
        <v>20</v>
      </c>
      <c r="D51" s="40" t="s">
        <v>360</v>
      </c>
      <c r="E51" s="25" t="s">
        <v>361</v>
      </c>
      <c r="F51" s="26"/>
      <c r="G51" s="26"/>
      <c r="H51" s="49">
        <v>1500</v>
      </c>
      <c r="I51" s="50">
        <v>540</v>
      </c>
      <c r="J51" s="49" t="s">
        <v>21</v>
      </c>
      <c r="K51" s="50">
        <f t="shared" si="0"/>
        <v>0.36</v>
      </c>
    </row>
    <row r="52" spans="1:11" x14ac:dyDescent="0.2">
      <c r="A52" s="2" t="s">
        <v>22</v>
      </c>
      <c r="C52" s="27"/>
      <c r="D52" s="41"/>
      <c r="E52" s="28" t="s">
        <v>362</v>
      </c>
      <c r="F52" s="29"/>
      <c r="G52" s="29"/>
      <c r="H52" s="51">
        <v>500</v>
      </c>
      <c r="I52" s="52">
        <v>540</v>
      </c>
      <c r="J52" s="51"/>
      <c r="K52" s="52">
        <f t="shared" si="0"/>
        <v>1.08</v>
      </c>
    </row>
    <row r="53" spans="1:11" x14ac:dyDescent="0.2">
      <c r="A53" s="2" t="s">
        <v>23</v>
      </c>
      <c r="C53" s="30"/>
      <c r="D53" s="42"/>
      <c r="E53" s="31" t="s">
        <v>24</v>
      </c>
      <c r="F53" s="32"/>
      <c r="G53" s="32"/>
      <c r="H53" s="53">
        <v>500</v>
      </c>
      <c r="I53" s="54">
        <v>540</v>
      </c>
      <c r="J53" s="53"/>
      <c r="K53" s="54">
        <f t="shared" si="0"/>
        <v>1.08</v>
      </c>
    </row>
    <row r="54" spans="1:11" hidden="1" x14ac:dyDescent="0.2">
      <c r="A54" s="2" t="s">
        <v>23</v>
      </c>
      <c r="C54" s="30"/>
      <c r="D54" s="42"/>
      <c r="E54" s="31"/>
      <c r="F54" s="32" t="s">
        <v>37</v>
      </c>
      <c r="G54" s="32" t="s">
        <v>363</v>
      </c>
      <c r="H54" s="53"/>
      <c r="I54" s="54">
        <v>40</v>
      </c>
      <c r="J54" s="53"/>
      <c r="K54" s="54" t="str">
        <f t="shared" si="0"/>
        <v>***</v>
      </c>
    </row>
    <row r="55" spans="1:11" hidden="1" x14ac:dyDescent="0.2">
      <c r="A55" s="2" t="s">
        <v>23</v>
      </c>
      <c r="C55" s="30"/>
      <c r="D55" s="42"/>
      <c r="E55" s="31"/>
      <c r="F55" s="32" t="s">
        <v>32</v>
      </c>
      <c r="G55" s="32" t="s">
        <v>363</v>
      </c>
      <c r="H55" s="53"/>
      <c r="I55" s="54">
        <v>500</v>
      </c>
      <c r="J55" s="53"/>
      <c r="K55" s="54" t="str">
        <f t="shared" si="0"/>
        <v>***</v>
      </c>
    </row>
    <row r="56" spans="1:11" x14ac:dyDescent="0.2">
      <c r="A56" s="2" t="s">
        <v>19</v>
      </c>
      <c r="C56" s="24" t="s">
        <v>364</v>
      </c>
      <c r="D56" s="40" t="s">
        <v>365</v>
      </c>
      <c r="E56" s="25" t="s">
        <v>366</v>
      </c>
      <c r="F56" s="26"/>
      <c r="G56" s="26"/>
      <c r="H56" s="49">
        <v>350000</v>
      </c>
      <c r="I56" s="50">
        <v>360000</v>
      </c>
      <c r="J56" s="49" t="s">
        <v>21</v>
      </c>
      <c r="K56" s="50">
        <f t="shared" si="0"/>
        <v>1.0285714285714285</v>
      </c>
    </row>
    <row r="57" spans="1:11" x14ac:dyDescent="0.2">
      <c r="A57" s="2" t="s">
        <v>22</v>
      </c>
      <c r="C57" s="27"/>
      <c r="D57" s="41"/>
      <c r="E57" s="28" t="s">
        <v>357</v>
      </c>
      <c r="F57" s="29"/>
      <c r="G57" s="29"/>
      <c r="H57" s="51">
        <v>350000</v>
      </c>
      <c r="I57" s="52">
        <v>360000</v>
      </c>
      <c r="J57" s="51"/>
      <c r="K57" s="52">
        <f t="shared" si="0"/>
        <v>1.0285714285714285</v>
      </c>
    </row>
    <row r="58" spans="1:11" x14ac:dyDescent="0.2">
      <c r="A58" s="2" t="s">
        <v>23</v>
      </c>
      <c r="C58" s="30"/>
      <c r="D58" s="42"/>
      <c r="E58" s="31" t="s">
        <v>58</v>
      </c>
      <c r="F58" s="32"/>
      <c r="G58" s="32"/>
      <c r="H58" s="53">
        <v>350000</v>
      </c>
      <c r="I58" s="54">
        <v>360000</v>
      </c>
      <c r="J58" s="53"/>
      <c r="K58" s="54">
        <f t="shared" si="0"/>
        <v>1.0285714285714285</v>
      </c>
    </row>
    <row r="59" spans="1:11" hidden="1" x14ac:dyDescent="0.2">
      <c r="A59" s="2" t="s">
        <v>23</v>
      </c>
      <c r="C59" s="30"/>
      <c r="D59" s="42"/>
      <c r="E59" s="31"/>
      <c r="F59" s="32" t="s">
        <v>60</v>
      </c>
      <c r="G59" s="32" t="s">
        <v>367</v>
      </c>
      <c r="H59" s="53"/>
      <c r="I59" s="54">
        <v>47148</v>
      </c>
      <c r="J59" s="53"/>
      <c r="K59" s="54" t="str">
        <f t="shared" si="0"/>
        <v>***</v>
      </c>
    </row>
    <row r="60" spans="1:11" hidden="1" x14ac:dyDescent="0.2">
      <c r="A60" s="2" t="s">
        <v>23</v>
      </c>
      <c r="C60" s="30"/>
      <c r="D60" s="42"/>
      <c r="E60" s="31"/>
      <c r="F60" s="32" t="s">
        <v>368</v>
      </c>
      <c r="G60" s="32" t="s">
        <v>367</v>
      </c>
      <c r="H60" s="53"/>
      <c r="I60" s="54">
        <v>110635</v>
      </c>
      <c r="J60" s="53"/>
      <c r="K60" s="54" t="str">
        <f t="shared" si="0"/>
        <v>***</v>
      </c>
    </row>
    <row r="61" spans="1:11" hidden="1" x14ac:dyDescent="0.2">
      <c r="A61" s="2" t="s">
        <v>23</v>
      </c>
      <c r="C61" s="30"/>
      <c r="D61" s="42"/>
      <c r="E61" s="31"/>
      <c r="F61" s="32" t="s">
        <v>57</v>
      </c>
      <c r="G61" s="32" t="s">
        <v>367</v>
      </c>
      <c r="H61" s="53"/>
      <c r="I61" s="54">
        <v>48186</v>
      </c>
      <c r="J61" s="53"/>
      <c r="K61" s="54" t="str">
        <f t="shared" si="0"/>
        <v>***</v>
      </c>
    </row>
    <row r="62" spans="1:11" hidden="1" x14ac:dyDescent="0.2">
      <c r="A62" s="2" t="s">
        <v>23</v>
      </c>
      <c r="C62" s="30"/>
      <c r="D62" s="42"/>
      <c r="E62" s="31"/>
      <c r="F62" s="32" t="s">
        <v>59</v>
      </c>
      <c r="G62" s="32" t="s">
        <v>367</v>
      </c>
      <c r="H62" s="53"/>
      <c r="I62" s="54">
        <v>29819</v>
      </c>
      <c r="J62" s="53"/>
      <c r="K62" s="54" t="str">
        <f t="shared" si="0"/>
        <v>***</v>
      </c>
    </row>
    <row r="63" spans="1:11" hidden="1" x14ac:dyDescent="0.2">
      <c r="A63" s="2" t="s">
        <v>23</v>
      </c>
      <c r="C63" s="30"/>
      <c r="D63" s="42"/>
      <c r="E63" s="31"/>
      <c r="F63" s="32" t="s">
        <v>59</v>
      </c>
      <c r="G63" s="32" t="s">
        <v>369</v>
      </c>
      <c r="H63" s="53"/>
      <c r="I63" s="54">
        <v>124212</v>
      </c>
      <c r="J63" s="53"/>
      <c r="K63" s="54" t="str">
        <f t="shared" si="0"/>
        <v>***</v>
      </c>
    </row>
    <row r="64" spans="1:11" x14ac:dyDescent="0.2">
      <c r="A64" s="2" t="s">
        <v>19</v>
      </c>
      <c r="C64" s="24" t="s">
        <v>364</v>
      </c>
      <c r="D64" s="40" t="s">
        <v>370</v>
      </c>
      <c r="E64" s="25" t="s">
        <v>371</v>
      </c>
      <c r="F64" s="26"/>
      <c r="G64" s="26"/>
      <c r="H64" s="49">
        <v>0</v>
      </c>
      <c r="I64" s="50">
        <v>10000</v>
      </c>
      <c r="J64" s="49" t="s">
        <v>21</v>
      </c>
      <c r="K64" s="50" t="str">
        <f t="shared" si="0"/>
        <v>***</v>
      </c>
    </row>
    <row r="65" spans="1:11" x14ac:dyDescent="0.2">
      <c r="A65" s="2" t="s">
        <v>22</v>
      </c>
      <c r="C65" s="27"/>
      <c r="D65" s="41"/>
      <c r="E65" s="28" t="s">
        <v>372</v>
      </c>
      <c r="F65" s="29"/>
      <c r="G65" s="29"/>
      <c r="H65" s="51">
        <v>0</v>
      </c>
      <c r="I65" s="52">
        <v>10000</v>
      </c>
      <c r="J65" s="51"/>
      <c r="K65" s="52" t="str">
        <f t="shared" si="0"/>
        <v>***</v>
      </c>
    </row>
    <row r="66" spans="1:11" x14ac:dyDescent="0.2">
      <c r="A66" s="2" t="s">
        <v>23</v>
      </c>
      <c r="C66" s="30"/>
      <c r="D66" s="42"/>
      <c r="E66" s="31" t="s">
        <v>56</v>
      </c>
      <c r="F66" s="32"/>
      <c r="G66" s="32"/>
      <c r="H66" s="53">
        <v>0</v>
      </c>
      <c r="I66" s="54">
        <v>10000</v>
      </c>
      <c r="J66" s="53"/>
      <c r="K66" s="54" t="str">
        <f t="shared" si="0"/>
        <v>***</v>
      </c>
    </row>
    <row r="67" spans="1:11" hidden="1" x14ac:dyDescent="0.2">
      <c r="A67" s="2" t="s">
        <v>23</v>
      </c>
      <c r="C67" s="30"/>
      <c r="D67" s="42"/>
      <c r="E67" s="31"/>
      <c r="F67" s="32" t="s">
        <v>59</v>
      </c>
      <c r="G67" s="32" t="s">
        <v>371</v>
      </c>
      <c r="H67" s="53"/>
      <c r="I67" s="54">
        <v>10000</v>
      </c>
      <c r="J67" s="53"/>
      <c r="K67" s="54" t="str">
        <f t="shared" si="0"/>
        <v>***</v>
      </c>
    </row>
    <row r="68" spans="1:11" x14ac:dyDescent="0.2">
      <c r="A68" s="2" t="s">
        <v>19</v>
      </c>
      <c r="C68" s="24" t="s">
        <v>364</v>
      </c>
      <c r="D68" s="40" t="s">
        <v>373</v>
      </c>
      <c r="E68" s="25" t="s">
        <v>374</v>
      </c>
      <c r="F68" s="26"/>
      <c r="G68" s="26"/>
      <c r="H68" s="49">
        <v>15000</v>
      </c>
      <c r="I68" s="50">
        <v>30000</v>
      </c>
      <c r="J68" s="49" t="s">
        <v>21</v>
      </c>
      <c r="K68" s="50">
        <f t="shared" si="0"/>
        <v>2</v>
      </c>
    </row>
    <row r="69" spans="1:11" x14ac:dyDescent="0.2">
      <c r="A69" s="2" t="s">
        <v>22</v>
      </c>
      <c r="C69" s="27"/>
      <c r="D69" s="41"/>
      <c r="E69" s="28" t="s">
        <v>375</v>
      </c>
      <c r="F69" s="29"/>
      <c r="G69" s="29"/>
      <c r="H69" s="51">
        <v>15000</v>
      </c>
      <c r="I69" s="52">
        <v>30000</v>
      </c>
      <c r="J69" s="51"/>
      <c r="K69" s="52">
        <f t="shared" si="0"/>
        <v>2</v>
      </c>
    </row>
    <row r="70" spans="1:11" x14ac:dyDescent="0.2">
      <c r="A70" s="2" t="s">
        <v>23</v>
      </c>
      <c r="C70" s="30"/>
      <c r="D70" s="42"/>
      <c r="E70" s="31" t="s">
        <v>58</v>
      </c>
      <c r="F70" s="32"/>
      <c r="G70" s="32"/>
      <c r="H70" s="53">
        <v>15000</v>
      </c>
      <c r="I70" s="54">
        <v>30000</v>
      </c>
      <c r="J70" s="53"/>
      <c r="K70" s="54">
        <f t="shared" si="0"/>
        <v>2</v>
      </c>
    </row>
    <row r="71" spans="1:11" hidden="1" x14ac:dyDescent="0.2">
      <c r="A71" s="2" t="s">
        <v>23</v>
      </c>
      <c r="C71" s="30"/>
      <c r="D71" s="42"/>
      <c r="E71" s="31"/>
      <c r="F71" s="32" t="s">
        <v>59</v>
      </c>
      <c r="G71" s="32" t="s">
        <v>374</v>
      </c>
      <c r="H71" s="53"/>
      <c r="I71" s="54">
        <v>30000</v>
      </c>
      <c r="J71" s="53"/>
      <c r="K71" s="54" t="str">
        <f t="shared" si="0"/>
        <v>***</v>
      </c>
    </row>
    <row r="72" spans="1:11" x14ac:dyDescent="0.2">
      <c r="A72" s="2" t="s">
        <v>19</v>
      </c>
      <c r="C72" s="24" t="s">
        <v>364</v>
      </c>
      <c r="D72" s="40" t="s">
        <v>376</v>
      </c>
      <c r="E72" s="25" t="s">
        <v>377</v>
      </c>
      <c r="F72" s="26"/>
      <c r="G72" s="26"/>
      <c r="H72" s="49">
        <v>83403</v>
      </c>
      <c r="I72" s="50">
        <v>51403</v>
      </c>
      <c r="J72" s="49" t="s">
        <v>21</v>
      </c>
      <c r="K72" s="50">
        <f t="shared" si="0"/>
        <v>0.61632075584811097</v>
      </c>
    </row>
    <row r="73" spans="1:11" x14ac:dyDescent="0.2">
      <c r="A73" s="2" t="s">
        <v>22</v>
      </c>
      <c r="C73" s="27"/>
      <c r="D73" s="41"/>
      <c r="E73" s="28" t="s">
        <v>375</v>
      </c>
      <c r="F73" s="29"/>
      <c r="G73" s="29"/>
      <c r="H73" s="51">
        <v>83403</v>
      </c>
      <c r="I73" s="52">
        <v>51403</v>
      </c>
      <c r="J73" s="51"/>
      <c r="K73" s="52">
        <f t="shared" si="0"/>
        <v>0.61632075584811097</v>
      </c>
    </row>
    <row r="74" spans="1:11" x14ac:dyDescent="0.2">
      <c r="A74" s="2" t="s">
        <v>23</v>
      </c>
      <c r="C74" s="30"/>
      <c r="D74" s="42"/>
      <c r="E74" s="31" t="s">
        <v>24</v>
      </c>
      <c r="F74" s="32"/>
      <c r="G74" s="32"/>
      <c r="H74" s="53">
        <v>83403</v>
      </c>
      <c r="I74" s="54">
        <v>51403</v>
      </c>
      <c r="J74" s="53"/>
      <c r="K74" s="54">
        <f t="shared" si="0"/>
        <v>0.61632075584811097</v>
      </c>
    </row>
    <row r="75" spans="1:11" hidden="1" x14ac:dyDescent="0.2">
      <c r="A75" s="2" t="s">
        <v>23</v>
      </c>
      <c r="C75" s="30"/>
      <c r="D75" s="42"/>
      <c r="E75" s="31"/>
      <c r="F75" s="32" t="s">
        <v>32</v>
      </c>
      <c r="G75" s="32" t="s">
        <v>377</v>
      </c>
      <c r="H75" s="53"/>
      <c r="I75" s="54">
        <v>51403</v>
      </c>
      <c r="J75" s="53"/>
      <c r="K75" s="54" t="str">
        <f t="shared" si="0"/>
        <v>***</v>
      </c>
    </row>
    <row r="76" spans="1:11" x14ac:dyDescent="0.2">
      <c r="A76" s="2" t="s">
        <v>19</v>
      </c>
      <c r="C76" s="24" t="s">
        <v>364</v>
      </c>
      <c r="D76" s="40" t="s">
        <v>378</v>
      </c>
      <c r="E76" s="25" t="s">
        <v>379</v>
      </c>
      <c r="F76" s="26"/>
      <c r="G76" s="26"/>
      <c r="H76" s="49">
        <v>30000</v>
      </c>
      <c r="I76" s="50">
        <v>27500</v>
      </c>
      <c r="J76" s="49" t="s">
        <v>21</v>
      </c>
      <c r="K76" s="50">
        <f t="shared" si="0"/>
        <v>0.91666666666666663</v>
      </c>
    </row>
    <row r="77" spans="1:11" x14ac:dyDescent="0.2">
      <c r="A77" s="2" t="s">
        <v>22</v>
      </c>
      <c r="C77" s="27"/>
      <c r="D77" s="41"/>
      <c r="E77" s="28" t="s">
        <v>354</v>
      </c>
      <c r="F77" s="29"/>
      <c r="G77" s="29"/>
      <c r="H77" s="51">
        <v>30000</v>
      </c>
      <c r="I77" s="52">
        <v>27500</v>
      </c>
      <c r="J77" s="51"/>
      <c r="K77" s="52">
        <f t="shared" si="0"/>
        <v>0.91666666666666663</v>
      </c>
    </row>
    <row r="78" spans="1:11" x14ac:dyDescent="0.2">
      <c r="A78" s="2" t="s">
        <v>23</v>
      </c>
      <c r="C78" s="30"/>
      <c r="D78" s="42"/>
      <c r="E78" s="31" t="s">
        <v>24</v>
      </c>
      <c r="F78" s="32"/>
      <c r="G78" s="32"/>
      <c r="H78" s="53">
        <v>30000</v>
      </c>
      <c r="I78" s="54">
        <v>27500</v>
      </c>
      <c r="J78" s="53"/>
      <c r="K78" s="54">
        <f t="shared" ref="K78:K141" si="1">IF(H78=0,"***",I78/H78)</f>
        <v>0.91666666666666663</v>
      </c>
    </row>
    <row r="79" spans="1:11" hidden="1" x14ac:dyDescent="0.2">
      <c r="A79" s="2" t="s">
        <v>23</v>
      </c>
      <c r="C79" s="30"/>
      <c r="D79" s="42"/>
      <c r="E79" s="31"/>
      <c r="F79" s="32" t="s">
        <v>32</v>
      </c>
      <c r="G79" s="32" t="s">
        <v>379</v>
      </c>
      <c r="H79" s="53"/>
      <c r="I79" s="54">
        <v>27500</v>
      </c>
      <c r="J79" s="53"/>
      <c r="K79" s="54" t="str">
        <f t="shared" si="1"/>
        <v>***</v>
      </c>
    </row>
    <row r="80" spans="1:11" x14ac:dyDescent="0.2">
      <c r="A80" s="2" t="s">
        <v>19</v>
      </c>
      <c r="C80" s="24" t="s">
        <v>364</v>
      </c>
      <c r="D80" s="40" t="s">
        <v>380</v>
      </c>
      <c r="E80" s="25" t="s">
        <v>381</v>
      </c>
      <c r="F80" s="26"/>
      <c r="G80" s="26"/>
      <c r="H80" s="49">
        <v>2025.8</v>
      </c>
      <c r="I80" s="50">
        <v>2425.8000000000002</v>
      </c>
      <c r="J80" s="49" t="s">
        <v>21</v>
      </c>
      <c r="K80" s="50">
        <f t="shared" si="1"/>
        <v>1.1974528581301216</v>
      </c>
    </row>
    <row r="81" spans="1:11" x14ac:dyDescent="0.2">
      <c r="A81" s="2" t="s">
        <v>22</v>
      </c>
      <c r="C81" s="27"/>
      <c r="D81" s="41"/>
      <c r="E81" s="28" t="s">
        <v>382</v>
      </c>
      <c r="F81" s="29"/>
      <c r="G81" s="29"/>
      <c r="H81" s="51">
        <v>2025.8</v>
      </c>
      <c r="I81" s="52">
        <v>2425.8000000000002</v>
      </c>
      <c r="J81" s="51"/>
      <c r="K81" s="52">
        <f t="shared" si="1"/>
        <v>1.1974528581301216</v>
      </c>
    </row>
    <row r="82" spans="1:11" x14ac:dyDescent="0.2">
      <c r="A82" s="2" t="s">
        <v>23</v>
      </c>
      <c r="C82" s="30"/>
      <c r="D82" s="42"/>
      <c r="E82" s="31" t="s">
        <v>24</v>
      </c>
      <c r="F82" s="32"/>
      <c r="G82" s="32"/>
      <c r="H82" s="53">
        <v>2025.8</v>
      </c>
      <c r="I82" s="54">
        <v>2425.8000000000002</v>
      </c>
      <c r="J82" s="53"/>
      <c r="K82" s="54">
        <f t="shared" si="1"/>
        <v>1.1974528581301216</v>
      </c>
    </row>
    <row r="83" spans="1:11" hidden="1" x14ac:dyDescent="0.2">
      <c r="A83" s="2" t="s">
        <v>23</v>
      </c>
      <c r="C83" s="30"/>
      <c r="D83" s="42"/>
      <c r="E83" s="31"/>
      <c r="F83" s="32" t="s">
        <v>26</v>
      </c>
      <c r="G83" s="32" t="s">
        <v>383</v>
      </c>
      <c r="H83" s="53"/>
      <c r="I83" s="54">
        <v>200</v>
      </c>
      <c r="J83" s="53"/>
      <c r="K83" s="54" t="str">
        <f t="shared" si="1"/>
        <v>***</v>
      </c>
    </row>
    <row r="84" spans="1:11" hidden="1" x14ac:dyDescent="0.2">
      <c r="A84" s="2" t="s">
        <v>23</v>
      </c>
      <c r="C84" s="30"/>
      <c r="D84" s="42"/>
      <c r="E84" s="31"/>
      <c r="F84" s="32" t="s">
        <v>32</v>
      </c>
      <c r="G84" s="32" t="s">
        <v>383</v>
      </c>
      <c r="H84" s="53"/>
      <c r="I84" s="54">
        <v>2145.8000000000002</v>
      </c>
      <c r="J84" s="53"/>
      <c r="K84" s="54" t="str">
        <f t="shared" si="1"/>
        <v>***</v>
      </c>
    </row>
    <row r="85" spans="1:11" hidden="1" x14ac:dyDescent="0.2">
      <c r="A85" s="2" t="s">
        <v>23</v>
      </c>
      <c r="C85" s="30"/>
      <c r="D85" s="42"/>
      <c r="E85" s="31"/>
      <c r="F85" s="32" t="s">
        <v>107</v>
      </c>
      <c r="G85" s="32" t="s">
        <v>383</v>
      </c>
      <c r="H85" s="53"/>
      <c r="I85" s="54">
        <v>80</v>
      </c>
      <c r="J85" s="53"/>
      <c r="K85" s="54" t="str">
        <f t="shared" si="1"/>
        <v>***</v>
      </c>
    </row>
    <row r="86" spans="1:11" x14ac:dyDescent="0.2">
      <c r="A86" s="2" t="s">
        <v>19</v>
      </c>
      <c r="C86" s="24" t="s">
        <v>364</v>
      </c>
      <c r="D86" s="40" t="s">
        <v>384</v>
      </c>
      <c r="E86" s="25" t="s">
        <v>385</v>
      </c>
      <c r="F86" s="26"/>
      <c r="G86" s="26"/>
      <c r="H86" s="49">
        <v>14600</v>
      </c>
      <c r="I86" s="50">
        <v>13000</v>
      </c>
      <c r="J86" s="49" t="s">
        <v>21</v>
      </c>
      <c r="K86" s="50">
        <f t="shared" si="1"/>
        <v>0.8904109589041096</v>
      </c>
    </row>
    <row r="87" spans="1:11" x14ac:dyDescent="0.2">
      <c r="A87" s="2" t="s">
        <v>22</v>
      </c>
      <c r="C87" s="27"/>
      <c r="D87" s="41"/>
      <c r="E87" s="28" t="s">
        <v>382</v>
      </c>
      <c r="F87" s="29"/>
      <c r="G87" s="29"/>
      <c r="H87" s="51">
        <v>14600</v>
      </c>
      <c r="I87" s="52">
        <v>13000</v>
      </c>
      <c r="J87" s="51"/>
      <c r="K87" s="52">
        <f t="shared" si="1"/>
        <v>0.8904109589041096</v>
      </c>
    </row>
    <row r="88" spans="1:11" x14ac:dyDescent="0.2">
      <c r="A88" s="2" t="s">
        <v>23</v>
      </c>
      <c r="C88" s="30"/>
      <c r="D88" s="42"/>
      <c r="E88" s="31" t="s">
        <v>58</v>
      </c>
      <c r="F88" s="32"/>
      <c r="G88" s="32"/>
      <c r="H88" s="53">
        <v>14600</v>
      </c>
      <c r="I88" s="54">
        <v>13000</v>
      </c>
      <c r="J88" s="53"/>
      <c r="K88" s="54">
        <f t="shared" si="1"/>
        <v>0.8904109589041096</v>
      </c>
    </row>
    <row r="89" spans="1:11" hidden="1" x14ac:dyDescent="0.2">
      <c r="A89" s="2" t="s">
        <v>23</v>
      </c>
      <c r="C89" s="30"/>
      <c r="D89" s="42"/>
      <c r="E89" s="31"/>
      <c r="F89" s="32" t="s">
        <v>59</v>
      </c>
      <c r="G89" s="32" t="s">
        <v>386</v>
      </c>
      <c r="H89" s="53"/>
      <c r="I89" s="54">
        <v>13000</v>
      </c>
      <c r="J89" s="53"/>
      <c r="K89" s="54" t="str">
        <f t="shared" si="1"/>
        <v>***</v>
      </c>
    </row>
    <row r="90" spans="1:11" x14ac:dyDescent="0.2">
      <c r="A90" s="2" t="s">
        <v>19</v>
      </c>
      <c r="C90" s="24" t="s">
        <v>364</v>
      </c>
      <c r="D90" s="40" t="s">
        <v>387</v>
      </c>
      <c r="E90" s="25" t="s">
        <v>388</v>
      </c>
      <c r="F90" s="26"/>
      <c r="G90" s="26"/>
      <c r="H90" s="49">
        <v>5874.2</v>
      </c>
      <c r="I90" s="50">
        <v>7574.2</v>
      </c>
      <c r="J90" s="49" t="s">
        <v>21</v>
      </c>
      <c r="K90" s="50">
        <f t="shared" si="1"/>
        <v>1.2894011099383746</v>
      </c>
    </row>
    <row r="91" spans="1:11" x14ac:dyDescent="0.2">
      <c r="A91" s="2" t="s">
        <v>22</v>
      </c>
      <c r="C91" s="27"/>
      <c r="D91" s="41"/>
      <c r="E91" s="28" t="s">
        <v>382</v>
      </c>
      <c r="F91" s="29"/>
      <c r="G91" s="29"/>
      <c r="H91" s="51">
        <v>5874.2</v>
      </c>
      <c r="I91" s="52">
        <v>7574.2</v>
      </c>
      <c r="J91" s="51"/>
      <c r="K91" s="52">
        <f t="shared" si="1"/>
        <v>1.2894011099383746</v>
      </c>
    </row>
    <row r="92" spans="1:11" x14ac:dyDescent="0.2">
      <c r="A92" s="2" t="s">
        <v>23</v>
      </c>
      <c r="C92" s="30"/>
      <c r="D92" s="42"/>
      <c r="E92" s="31" t="s">
        <v>56</v>
      </c>
      <c r="F92" s="32"/>
      <c r="G92" s="32"/>
      <c r="H92" s="53">
        <v>5874.2</v>
      </c>
      <c r="I92" s="54">
        <v>7574.2</v>
      </c>
      <c r="J92" s="53"/>
      <c r="K92" s="54">
        <f t="shared" si="1"/>
        <v>1.2894011099383746</v>
      </c>
    </row>
    <row r="93" spans="1:11" hidden="1" x14ac:dyDescent="0.2">
      <c r="A93" s="2" t="s">
        <v>23</v>
      </c>
      <c r="C93" s="30"/>
      <c r="D93" s="42"/>
      <c r="E93" s="31"/>
      <c r="F93" s="32" t="s">
        <v>368</v>
      </c>
      <c r="G93" s="32" t="s">
        <v>389</v>
      </c>
      <c r="H93" s="53"/>
      <c r="I93" s="54">
        <v>7574.2</v>
      </c>
      <c r="J93" s="53"/>
      <c r="K93" s="54" t="str">
        <f t="shared" si="1"/>
        <v>***</v>
      </c>
    </row>
    <row r="94" spans="1:11" x14ac:dyDescent="0.2">
      <c r="A94" s="2" t="s">
        <v>19</v>
      </c>
      <c r="C94" s="24" t="s">
        <v>364</v>
      </c>
      <c r="D94" s="40" t="s">
        <v>390</v>
      </c>
      <c r="E94" s="25" t="s">
        <v>391</v>
      </c>
      <c r="F94" s="26"/>
      <c r="G94" s="26"/>
      <c r="H94" s="49">
        <v>0</v>
      </c>
      <c r="I94" s="50">
        <v>1457.8</v>
      </c>
      <c r="J94" s="49" t="s">
        <v>21</v>
      </c>
      <c r="K94" s="50" t="str">
        <f t="shared" si="1"/>
        <v>***</v>
      </c>
    </row>
    <row r="95" spans="1:11" x14ac:dyDescent="0.2">
      <c r="A95" s="2" t="s">
        <v>22</v>
      </c>
      <c r="C95" s="27"/>
      <c r="D95" s="41"/>
      <c r="E95" s="28" t="s">
        <v>362</v>
      </c>
      <c r="F95" s="29"/>
      <c r="G95" s="29"/>
      <c r="H95" s="51">
        <v>0</v>
      </c>
      <c r="I95" s="52">
        <v>1457.8</v>
      </c>
      <c r="J95" s="51"/>
      <c r="K95" s="52" t="str">
        <f t="shared" si="1"/>
        <v>***</v>
      </c>
    </row>
    <row r="96" spans="1:11" x14ac:dyDescent="0.2">
      <c r="A96" s="2" t="s">
        <v>23</v>
      </c>
      <c r="C96" s="30"/>
      <c r="D96" s="42"/>
      <c r="E96" s="31" t="s">
        <v>24</v>
      </c>
      <c r="F96" s="32"/>
      <c r="G96" s="32"/>
      <c r="H96" s="53">
        <v>0</v>
      </c>
      <c r="I96" s="54">
        <v>1457.8</v>
      </c>
      <c r="J96" s="53"/>
      <c r="K96" s="54" t="str">
        <f t="shared" si="1"/>
        <v>***</v>
      </c>
    </row>
    <row r="97" spans="1:11" hidden="1" x14ac:dyDescent="0.2">
      <c r="A97" s="2" t="s">
        <v>23</v>
      </c>
      <c r="C97" s="30"/>
      <c r="D97" s="42"/>
      <c r="E97" s="31"/>
      <c r="F97" s="32" t="s">
        <v>59</v>
      </c>
      <c r="G97" s="32" t="s">
        <v>392</v>
      </c>
      <c r="H97" s="53"/>
      <c r="I97" s="54">
        <v>1112.7</v>
      </c>
      <c r="J97" s="53"/>
      <c r="K97" s="54" t="str">
        <f t="shared" si="1"/>
        <v>***</v>
      </c>
    </row>
    <row r="98" spans="1:11" hidden="1" x14ac:dyDescent="0.2">
      <c r="A98" s="2" t="s">
        <v>23</v>
      </c>
      <c r="C98" s="30"/>
      <c r="D98" s="42"/>
      <c r="E98" s="31"/>
      <c r="F98" s="32" t="s">
        <v>59</v>
      </c>
      <c r="G98" s="32" t="s">
        <v>393</v>
      </c>
      <c r="H98" s="53"/>
      <c r="I98" s="54">
        <v>345.1</v>
      </c>
      <c r="J98" s="53"/>
      <c r="K98" s="54" t="str">
        <f t="shared" si="1"/>
        <v>***</v>
      </c>
    </row>
    <row r="99" spans="1:11" x14ac:dyDescent="0.2">
      <c r="A99" s="2" t="s">
        <v>19</v>
      </c>
      <c r="C99" s="24" t="s">
        <v>394</v>
      </c>
      <c r="D99" s="40" t="s">
        <v>395</v>
      </c>
      <c r="E99" s="25" t="s">
        <v>396</v>
      </c>
      <c r="F99" s="26"/>
      <c r="G99" s="26"/>
      <c r="H99" s="49">
        <v>5000</v>
      </c>
      <c r="I99" s="50">
        <v>5000</v>
      </c>
      <c r="J99" s="49" t="s">
        <v>21</v>
      </c>
      <c r="K99" s="50">
        <f t="shared" si="1"/>
        <v>1</v>
      </c>
    </row>
    <row r="100" spans="1:11" x14ac:dyDescent="0.2">
      <c r="A100" s="2" t="s">
        <v>22</v>
      </c>
      <c r="C100" s="27"/>
      <c r="D100" s="41"/>
      <c r="E100" s="28" t="s">
        <v>362</v>
      </c>
      <c r="F100" s="29"/>
      <c r="G100" s="29"/>
      <c r="H100" s="51">
        <v>5000</v>
      </c>
      <c r="I100" s="52">
        <v>5000</v>
      </c>
      <c r="J100" s="51"/>
      <c r="K100" s="52">
        <f t="shared" si="1"/>
        <v>1</v>
      </c>
    </row>
    <row r="101" spans="1:11" x14ac:dyDescent="0.2">
      <c r="A101" s="2" t="s">
        <v>23</v>
      </c>
      <c r="C101" s="30"/>
      <c r="D101" s="42"/>
      <c r="E101" s="31" t="s">
        <v>24</v>
      </c>
      <c r="F101" s="32"/>
      <c r="G101" s="32"/>
      <c r="H101" s="53">
        <v>5000</v>
      </c>
      <c r="I101" s="54">
        <v>5000</v>
      </c>
      <c r="J101" s="53"/>
      <c r="K101" s="54">
        <f t="shared" si="1"/>
        <v>1</v>
      </c>
    </row>
    <row r="102" spans="1:11" hidden="1" x14ac:dyDescent="0.2">
      <c r="A102" s="2" t="s">
        <v>23</v>
      </c>
      <c r="C102" s="30"/>
      <c r="D102" s="42"/>
      <c r="E102" s="31"/>
      <c r="F102" s="32" t="s">
        <v>32</v>
      </c>
      <c r="G102" s="32" t="s">
        <v>397</v>
      </c>
      <c r="H102" s="53"/>
      <c r="I102" s="54">
        <v>5000</v>
      </c>
      <c r="J102" s="53"/>
      <c r="K102" s="54" t="str">
        <f t="shared" si="1"/>
        <v>***</v>
      </c>
    </row>
    <row r="103" spans="1:11" x14ac:dyDescent="0.2">
      <c r="A103" s="2" t="s">
        <v>19</v>
      </c>
      <c r="C103" s="24" t="s">
        <v>394</v>
      </c>
      <c r="D103" s="40" t="s">
        <v>398</v>
      </c>
      <c r="E103" s="25" t="s">
        <v>399</v>
      </c>
      <c r="F103" s="26"/>
      <c r="G103" s="26"/>
      <c r="H103" s="49">
        <v>5400</v>
      </c>
      <c r="I103" s="50">
        <v>6240</v>
      </c>
      <c r="J103" s="49" t="s">
        <v>21</v>
      </c>
      <c r="K103" s="50">
        <f t="shared" si="1"/>
        <v>1.1555555555555554</v>
      </c>
    </row>
    <row r="104" spans="1:11" x14ac:dyDescent="0.2">
      <c r="A104" s="2" t="s">
        <v>22</v>
      </c>
      <c r="C104" s="27"/>
      <c r="D104" s="41"/>
      <c r="E104" s="28" t="s">
        <v>400</v>
      </c>
      <c r="F104" s="29"/>
      <c r="G104" s="29"/>
      <c r="H104" s="51">
        <v>5400</v>
      </c>
      <c r="I104" s="52">
        <v>6240</v>
      </c>
      <c r="J104" s="51"/>
      <c r="K104" s="52">
        <f t="shared" si="1"/>
        <v>1.1555555555555554</v>
      </c>
    </row>
    <row r="105" spans="1:11" x14ac:dyDescent="0.2">
      <c r="A105" s="2" t="s">
        <v>23</v>
      </c>
      <c r="C105" s="30"/>
      <c r="D105" s="42"/>
      <c r="E105" s="31" t="s">
        <v>24</v>
      </c>
      <c r="F105" s="32"/>
      <c r="G105" s="32"/>
      <c r="H105" s="53">
        <v>5400</v>
      </c>
      <c r="I105" s="54">
        <v>6240</v>
      </c>
      <c r="J105" s="53"/>
      <c r="K105" s="54">
        <f t="shared" si="1"/>
        <v>1.1555555555555554</v>
      </c>
    </row>
    <row r="106" spans="1:11" hidden="1" x14ac:dyDescent="0.2">
      <c r="A106" s="2" t="s">
        <v>23</v>
      </c>
      <c r="C106" s="30"/>
      <c r="D106" s="42"/>
      <c r="E106" s="31"/>
      <c r="F106" s="32" t="s">
        <v>32</v>
      </c>
      <c r="G106" s="32" t="s">
        <v>401</v>
      </c>
      <c r="H106" s="53"/>
      <c r="I106" s="54">
        <v>6240</v>
      </c>
      <c r="J106" s="53"/>
      <c r="K106" s="54" t="str">
        <f t="shared" si="1"/>
        <v>***</v>
      </c>
    </row>
    <row r="107" spans="1:11" x14ac:dyDescent="0.2">
      <c r="A107" s="2" t="s">
        <v>19</v>
      </c>
      <c r="C107" s="24" t="s">
        <v>394</v>
      </c>
      <c r="D107" s="40" t="s">
        <v>402</v>
      </c>
      <c r="E107" s="25" t="s">
        <v>403</v>
      </c>
      <c r="F107" s="26"/>
      <c r="G107" s="26"/>
      <c r="H107" s="49">
        <v>60000</v>
      </c>
      <c r="I107" s="50">
        <v>66860</v>
      </c>
      <c r="J107" s="49" t="s">
        <v>21</v>
      </c>
      <c r="K107" s="50">
        <f t="shared" si="1"/>
        <v>1.1143333333333334</v>
      </c>
    </row>
    <row r="108" spans="1:11" x14ac:dyDescent="0.2">
      <c r="A108" s="2" t="s">
        <v>22</v>
      </c>
      <c r="C108" s="27"/>
      <c r="D108" s="41"/>
      <c r="E108" s="28" t="s">
        <v>362</v>
      </c>
      <c r="F108" s="29"/>
      <c r="G108" s="29"/>
      <c r="H108" s="51">
        <v>60000</v>
      </c>
      <c r="I108" s="52">
        <v>66860</v>
      </c>
      <c r="J108" s="51"/>
      <c r="K108" s="52">
        <f t="shared" si="1"/>
        <v>1.1143333333333334</v>
      </c>
    </row>
    <row r="109" spans="1:11" x14ac:dyDescent="0.2">
      <c r="A109" s="2" t="s">
        <v>23</v>
      </c>
      <c r="C109" s="30"/>
      <c r="D109" s="42"/>
      <c r="E109" s="31" t="s">
        <v>58</v>
      </c>
      <c r="F109" s="32"/>
      <c r="G109" s="32"/>
      <c r="H109" s="53">
        <v>60000</v>
      </c>
      <c r="I109" s="54">
        <v>66860</v>
      </c>
      <c r="J109" s="53"/>
      <c r="K109" s="54">
        <f t="shared" si="1"/>
        <v>1.1143333333333334</v>
      </c>
    </row>
    <row r="110" spans="1:11" hidden="1" x14ac:dyDescent="0.2">
      <c r="A110" s="2" t="s">
        <v>23</v>
      </c>
      <c r="C110" s="30"/>
      <c r="D110" s="42"/>
      <c r="E110" s="31"/>
      <c r="F110" s="32" t="s">
        <v>404</v>
      </c>
      <c r="G110" s="32" t="s">
        <v>405</v>
      </c>
      <c r="H110" s="53"/>
      <c r="I110" s="54">
        <v>66860</v>
      </c>
      <c r="J110" s="53"/>
      <c r="K110" s="54" t="str">
        <f t="shared" si="1"/>
        <v>***</v>
      </c>
    </row>
    <row r="111" spans="1:11" x14ac:dyDescent="0.2">
      <c r="A111" s="2" t="s">
        <v>19</v>
      </c>
      <c r="C111" s="24" t="s">
        <v>406</v>
      </c>
      <c r="D111" s="40" t="s">
        <v>343</v>
      </c>
      <c r="E111" s="25" t="s">
        <v>344</v>
      </c>
      <c r="F111" s="26"/>
      <c r="G111" s="26"/>
      <c r="H111" s="49">
        <v>39000</v>
      </c>
      <c r="I111" s="50">
        <v>41674.699999999997</v>
      </c>
      <c r="J111" s="49" t="s">
        <v>21</v>
      </c>
      <c r="K111" s="50">
        <f t="shared" si="1"/>
        <v>1.0685820512820512</v>
      </c>
    </row>
    <row r="112" spans="1:11" x14ac:dyDescent="0.2">
      <c r="A112" s="2" t="s">
        <v>22</v>
      </c>
      <c r="C112" s="27"/>
      <c r="D112" s="41"/>
      <c r="E112" s="28" t="s">
        <v>345</v>
      </c>
      <c r="F112" s="29"/>
      <c r="G112" s="29"/>
      <c r="H112" s="51">
        <v>39000</v>
      </c>
      <c r="I112" s="52">
        <v>41674.699999999997</v>
      </c>
      <c r="J112" s="51"/>
      <c r="K112" s="52">
        <f t="shared" si="1"/>
        <v>1.0685820512820512</v>
      </c>
    </row>
    <row r="113" spans="1:11" x14ac:dyDescent="0.2">
      <c r="A113" s="2" t="s">
        <v>23</v>
      </c>
      <c r="C113" s="30"/>
      <c r="D113" s="42"/>
      <c r="E113" s="31" t="s">
        <v>29</v>
      </c>
      <c r="F113" s="32"/>
      <c r="G113" s="32"/>
      <c r="H113" s="53">
        <v>39000</v>
      </c>
      <c r="I113" s="54">
        <v>41674.699999999997</v>
      </c>
      <c r="J113" s="53"/>
      <c r="K113" s="54">
        <f t="shared" si="1"/>
        <v>1.0685820512820512</v>
      </c>
    </row>
    <row r="114" spans="1:11" hidden="1" x14ac:dyDescent="0.2">
      <c r="A114" s="2" t="s">
        <v>23</v>
      </c>
      <c r="C114" s="30"/>
      <c r="D114" s="42"/>
      <c r="E114" s="31"/>
      <c r="F114" s="32" t="s">
        <v>30</v>
      </c>
      <c r="G114" s="32" t="s">
        <v>47</v>
      </c>
      <c r="H114" s="53"/>
      <c r="I114" s="54">
        <v>41674.699999999997</v>
      </c>
      <c r="J114" s="53"/>
      <c r="K114" s="54" t="str">
        <f t="shared" si="1"/>
        <v>***</v>
      </c>
    </row>
    <row r="115" spans="1:11" x14ac:dyDescent="0.2">
      <c r="A115" s="2" t="s">
        <v>19</v>
      </c>
      <c r="C115" s="24" t="s">
        <v>407</v>
      </c>
      <c r="D115" s="40" t="s">
        <v>343</v>
      </c>
      <c r="E115" s="25" t="s">
        <v>344</v>
      </c>
      <c r="F115" s="26"/>
      <c r="G115" s="26"/>
      <c r="H115" s="49">
        <v>75200.800000000003</v>
      </c>
      <c r="I115" s="50">
        <v>74019.399999999994</v>
      </c>
      <c r="J115" s="49" t="s">
        <v>21</v>
      </c>
      <c r="K115" s="50">
        <f t="shared" si="1"/>
        <v>0.98429006074403447</v>
      </c>
    </row>
    <row r="116" spans="1:11" x14ac:dyDescent="0.2">
      <c r="A116" s="2" t="s">
        <v>22</v>
      </c>
      <c r="C116" s="27"/>
      <c r="D116" s="41"/>
      <c r="E116" s="28" t="s">
        <v>351</v>
      </c>
      <c r="F116" s="29"/>
      <c r="G116" s="29"/>
      <c r="H116" s="51">
        <v>75200.800000000003</v>
      </c>
      <c r="I116" s="52">
        <v>74019.399999999994</v>
      </c>
      <c r="J116" s="51"/>
      <c r="K116" s="52">
        <f t="shared" si="1"/>
        <v>0.98429006074403447</v>
      </c>
    </row>
    <row r="117" spans="1:11" x14ac:dyDescent="0.2">
      <c r="A117" s="2" t="s">
        <v>23</v>
      </c>
      <c r="C117" s="30"/>
      <c r="D117" s="42"/>
      <c r="E117" s="31" t="s">
        <v>29</v>
      </c>
      <c r="F117" s="32"/>
      <c r="G117" s="32"/>
      <c r="H117" s="53">
        <v>75200.800000000003</v>
      </c>
      <c r="I117" s="54">
        <v>74019.399999999994</v>
      </c>
      <c r="J117" s="53"/>
      <c r="K117" s="54">
        <f t="shared" si="1"/>
        <v>0.98429006074403447</v>
      </c>
    </row>
    <row r="118" spans="1:11" hidden="1" x14ac:dyDescent="0.2">
      <c r="A118" s="2" t="s">
        <v>23</v>
      </c>
      <c r="C118" s="30"/>
      <c r="D118" s="42"/>
      <c r="E118" s="31"/>
      <c r="F118" s="32" t="s">
        <v>30</v>
      </c>
      <c r="G118" s="32" t="s">
        <v>47</v>
      </c>
      <c r="H118" s="53"/>
      <c r="I118" s="54">
        <v>74019.399999999994</v>
      </c>
      <c r="J118" s="53"/>
      <c r="K118" s="54" t="str">
        <f t="shared" si="1"/>
        <v>***</v>
      </c>
    </row>
    <row r="119" spans="1:11" x14ac:dyDescent="0.2">
      <c r="A119" s="2" t="s">
        <v>19</v>
      </c>
      <c r="C119" s="24" t="s">
        <v>408</v>
      </c>
      <c r="D119" s="40" t="s">
        <v>343</v>
      </c>
      <c r="E119" s="25" t="s">
        <v>344</v>
      </c>
      <c r="F119" s="26"/>
      <c r="G119" s="26"/>
      <c r="H119" s="49">
        <v>85584.5</v>
      </c>
      <c r="I119" s="50">
        <v>90174.9</v>
      </c>
      <c r="J119" s="49" t="s">
        <v>21</v>
      </c>
      <c r="K119" s="50">
        <f t="shared" si="1"/>
        <v>1.0536358803287977</v>
      </c>
    </row>
    <row r="120" spans="1:11" x14ac:dyDescent="0.2">
      <c r="A120" s="2" t="s">
        <v>22</v>
      </c>
      <c r="C120" s="27"/>
      <c r="D120" s="41"/>
      <c r="E120" s="28" t="s">
        <v>345</v>
      </c>
      <c r="F120" s="29"/>
      <c r="G120" s="29"/>
      <c r="H120" s="51">
        <v>85584.5</v>
      </c>
      <c r="I120" s="52">
        <v>90174.9</v>
      </c>
      <c r="J120" s="51"/>
      <c r="K120" s="52">
        <f t="shared" si="1"/>
        <v>1.0536358803287977</v>
      </c>
    </row>
    <row r="121" spans="1:11" x14ac:dyDescent="0.2">
      <c r="A121" s="2" t="s">
        <v>23</v>
      </c>
      <c r="C121" s="30"/>
      <c r="D121" s="42"/>
      <c r="E121" s="31" t="s">
        <v>29</v>
      </c>
      <c r="F121" s="32"/>
      <c r="G121" s="32"/>
      <c r="H121" s="53">
        <v>85584.5</v>
      </c>
      <c r="I121" s="54">
        <v>90174.9</v>
      </c>
      <c r="J121" s="53"/>
      <c r="K121" s="54">
        <f t="shared" si="1"/>
        <v>1.0536358803287977</v>
      </c>
    </row>
    <row r="122" spans="1:11" hidden="1" x14ac:dyDescent="0.2">
      <c r="A122" s="2" t="s">
        <v>23</v>
      </c>
      <c r="C122" s="30"/>
      <c r="D122" s="42"/>
      <c r="E122" s="31"/>
      <c r="F122" s="32" t="s">
        <v>30</v>
      </c>
      <c r="G122" s="32" t="s">
        <v>47</v>
      </c>
      <c r="H122" s="53"/>
      <c r="I122" s="54">
        <v>90174.9</v>
      </c>
      <c r="J122" s="53"/>
      <c r="K122" s="54" t="str">
        <f t="shared" si="1"/>
        <v>***</v>
      </c>
    </row>
    <row r="123" spans="1:11" x14ac:dyDescent="0.2">
      <c r="A123" s="2" t="s">
        <v>19</v>
      </c>
      <c r="C123" s="24" t="s">
        <v>409</v>
      </c>
      <c r="D123" s="40" t="s">
        <v>343</v>
      </c>
      <c r="E123" s="25" t="s">
        <v>344</v>
      </c>
      <c r="F123" s="26"/>
      <c r="G123" s="26"/>
      <c r="H123" s="49">
        <v>314670.09999999998</v>
      </c>
      <c r="I123" s="50">
        <v>331257.40000000002</v>
      </c>
      <c r="J123" s="49" t="s">
        <v>21</v>
      </c>
      <c r="K123" s="50">
        <f t="shared" si="1"/>
        <v>1.0527133019629131</v>
      </c>
    </row>
    <row r="124" spans="1:11" x14ac:dyDescent="0.2">
      <c r="A124" s="2" t="s">
        <v>22</v>
      </c>
      <c r="C124" s="27"/>
      <c r="D124" s="41"/>
      <c r="E124" s="28" t="s">
        <v>410</v>
      </c>
      <c r="F124" s="29"/>
      <c r="G124" s="29"/>
      <c r="H124" s="51">
        <v>314670.09999999998</v>
      </c>
      <c r="I124" s="52">
        <v>331257.40000000002</v>
      </c>
      <c r="J124" s="51"/>
      <c r="K124" s="52">
        <f t="shared" si="1"/>
        <v>1.0527133019629131</v>
      </c>
    </row>
    <row r="125" spans="1:11" x14ac:dyDescent="0.2">
      <c r="A125" s="2" t="s">
        <v>23</v>
      </c>
      <c r="C125" s="30"/>
      <c r="D125" s="42"/>
      <c r="E125" s="31" t="s">
        <v>29</v>
      </c>
      <c r="F125" s="32"/>
      <c r="G125" s="32"/>
      <c r="H125" s="53">
        <v>314670.09999999998</v>
      </c>
      <c r="I125" s="54">
        <v>331257.40000000002</v>
      </c>
      <c r="J125" s="53"/>
      <c r="K125" s="54">
        <f t="shared" si="1"/>
        <v>1.0527133019629131</v>
      </c>
    </row>
    <row r="126" spans="1:11" hidden="1" x14ac:dyDescent="0.2">
      <c r="A126" s="2" t="s">
        <v>23</v>
      </c>
      <c r="C126" s="30"/>
      <c r="D126" s="42"/>
      <c r="E126" s="31"/>
      <c r="F126" s="32" t="s">
        <v>30</v>
      </c>
      <c r="G126" s="32" t="s">
        <v>47</v>
      </c>
      <c r="H126" s="53"/>
      <c r="I126" s="54">
        <v>331257.40000000002</v>
      </c>
      <c r="J126" s="53"/>
      <c r="K126" s="54" t="str">
        <f t="shared" si="1"/>
        <v>***</v>
      </c>
    </row>
    <row r="127" spans="1:11" x14ac:dyDescent="0.2">
      <c r="A127" s="2" t="s">
        <v>19</v>
      </c>
      <c r="C127" s="24" t="s">
        <v>411</v>
      </c>
      <c r="D127" s="40" t="s">
        <v>343</v>
      </c>
      <c r="E127" s="25" t="s">
        <v>344</v>
      </c>
      <c r="F127" s="26"/>
      <c r="G127" s="26"/>
      <c r="H127" s="49">
        <v>34680</v>
      </c>
      <c r="I127" s="50">
        <v>34808</v>
      </c>
      <c r="J127" s="49" t="s">
        <v>21</v>
      </c>
      <c r="K127" s="50">
        <f t="shared" si="1"/>
        <v>1.0036908881199538</v>
      </c>
    </row>
    <row r="128" spans="1:11" x14ac:dyDescent="0.2">
      <c r="A128" s="2" t="s">
        <v>22</v>
      </c>
      <c r="C128" s="27"/>
      <c r="D128" s="41"/>
      <c r="E128" s="28" t="s">
        <v>351</v>
      </c>
      <c r="F128" s="29"/>
      <c r="G128" s="29"/>
      <c r="H128" s="51">
        <v>34680</v>
      </c>
      <c r="I128" s="52">
        <v>34808</v>
      </c>
      <c r="J128" s="51"/>
      <c r="K128" s="52">
        <f t="shared" si="1"/>
        <v>1.0036908881199538</v>
      </c>
    </row>
    <row r="129" spans="1:11" x14ac:dyDescent="0.2">
      <c r="A129" s="2" t="s">
        <v>23</v>
      </c>
      <c r="C129" s="30"/>
      <c r="D129" s="42"/>
      <c r="E129" s="31" t="s">
        <v>29</v>
      </c>
      <c r="F129" s="32"/>
      <c r="G129" s="32"/>
      <c r="H129" s="53">
        <v>34680</v>
      </c>
      <c r="I129" s="54">
        <v>34808</v>
      </c>
      <c r="J129" s="53"/>
      <c r="K129" s="54">
        <f t="shared" si="1"/>
        <v>1.0036908881199538</v>
      </c>
    </row>
    <row r="130" spans="1:11" hidden="1" x14ac:dyDescent="0.2">
      <c r="A130" s="2" t="s">
        <v>23</v>
      </c>
      <c r="C130" s="30"/>
      <c r="D130" s="42"/>
      <c r="E130" s="31"/>
      <c r="F130" s="32" t="s">
        <v>30</v>
      </c>
      <c r="G130" s="32" t="s">
        <v>47</v>
      </c>
      <c r="H130" s="53"/>
      <c r="I130" s="54">
        <v>34808</v>
      </c>
      <c r="J130" s="53"/>
      <c r="K130" s="54" t="str">
        <f t="shared" si="1"/>
        <v>***</v>
      </c>
    </row>
    <row r="131" spans="1:11" x14ac:dyDescent="0.2">
      <c r="A131" s="2" t="s">
        <v>19</v>
      </c>
      <c r="C131" s="24" t="s">
        <v>412</v>
      </c>
      <c r="D131" s="40" t="s">
        <v>343</v>
      </c>
      <c r="E131" s="25" t="s">
        <v>344</v>
      </c>
      <c r="F131" s="26"/>
      <c r="G131" s="26"/>
      <c r="H131" s="49">
        <v>15000</v>
      </c>
      <c r="I131" s="50">
        <v>21587.8</v>
      </c>
      <c r="J131" s="49" t="s">
        <v>21</v>
      </c>
      <c r="K131" s="50">
        <f t="shared" si="1"/>
        <v>1.4391866666666666</v>
      </c>
    </row>
    <row r="132" spans="1:11" x14ac:dyDescent="0.2">
      <c r="A132" s="2" t="s">
        <v>22</v>
      </c>
      <c r="C132" s="27"/>
      <c r="D132" s="41"/>
      <c r="E132" s="28" t="s">
        <v>354</v>
      </c>
      <c r="F132" s="29"/>
      <c r="G132" s="29"/>
      <c r="H132" s="51">
        <v>15000</v>
      </c>
      <c r="I132" s="52">
        <v>21587.8</v>
      </c>
      <c r="J132" s="51"/>
      <c r="K132" s="52">
        <f t="shared" si="1"/>
        <v>1.4391866666666666</v>
      </c>
    </row>
    <row r="133" spans="1:11" x14ac:dyDescent="0.2">
      <c r="A133" s="2" t="s">
        <v>23</v>
      </c>
      <c r="C133" s="30"/>
      <c r="D133" s="42"/>
      <c r="E133" s="31" t="s">
        <v>29</v>
      </c>
      <c r="F133" s="32"/>
      <c r="G133" s="32"/>
      <c r="H133" s="53">
        <v>15000</v>
      </c>
      <c r="I133" s="54">
        <v>21587.8</v>
      </c>
      <c r="J133" s="53"/>
      <c r="K133" s="54">
        <f t="shared" si="1"/>
        <v>1.4391866666666666</v>
      </c>
    </row>
    <row r="134" spans="1:11" hidden="1" x14ac:dyDescent="0.2">
      <c r="A134" s="2" t="s">
        <v>23</v>
      </c>
      <c r="C134" s="30"/>
      <c r="D134" s="42"/>
      <c r="E134" s="31"/>
      <c r="F134" s="32" t="s">
        <v>30</v>
      </c>
      <c r="G134" s="32" t="s">
        <v>47</v>
      </c>
      <c r="H134" s="53"/>
      <c r="I134" s="54">
        <v>21587.8</v>
      </c>
      <c r="J134" s="53"/>
      <c r="K134" s="54" t="str">
        <f t="shared" si="1"/>
        <v>***</v>
      </c>
    </row>
    <row r="135" spans="1:11" x14ac:dyDescent="0.2">
      <c r="A135" s="2" t="s">
        <v>19</v>
      </c>
      <c r="C135" s="24" t="s">
        <v>413</v>
      </c>
      <c r="D135" s="40" t="s">
        <v>343</v>
      </c>
      <c r="E135" s="25" t="s">
        <v>344</v>
      </c>
      <c r="F135" s="26"/>
      <c r="G135" s="26"/>
      <c r="H135" s="49">
        <v>29900</v>
      </c>
      <c r="I135" s="50">
        <v>32285.599999999999</v>
      </c>
      <c r="J135" s="49" t="s">
        <v>21</v>
      </c>
      <c r="K135" s="50">
        <f t="shared" si="1"/>
        <v>1.0797859531772576</v>
      </c>
    </row>
    <row r="136" spans="1:11" x14ac:dyDescent="0.2">
      <c r="A136" s="2" t="s">
        <v>22</v>
      </c>
      <c r="C136" s="27"/>
      <c r="D136" s="41"/>
      <c r="E136" s="28" t="s">
        <v>345</v>
      </c>
      <c r="F136" s="29"/>
      <c r="G136" s="29"/>
      <c r="H136" s="51">
        <v>29900</v>
      </c>
      <c r="I136" s="52">
        <v>32285.599999999999</v>
      </c>
      <c r="J136" s="51"/>
      <c r="K136" s="52">
        <f t="shared" si="1"/>
        <v>1.0797859531772576</v>
      </c>
    </row>
    <row r="137" spans="1:11" x14ac:dyDescent="0.2">
      <c r="A137" s="2" t="s">
        <v>23</v>
      </c>
      <c r="C137" s="30"/>
      <c r="D137" s="42"/>
      <c r="E137" s="31" t="s">
        <v>29</v>
      </c>
      <c r="F137" s="32"/>
      <c r="G137" s="32"/>
      <c r="H137" s="53">
        <v>29900</v>
      </c>
      <c r="I137" s="54">
        <v>32285.599999999999</v>
      </c>
      <c r="J137" s="53"/>
      <c r="K137" s="54">
        <f t="shared" si="1"/>
        <v>1.0797859531772576</v>
      </c>
    </row>
    <row r="138" spans="1:11" hidden="1" x14ac:dyDescent="0.2">
      <c r="A138" s="2" t="s">
        <v>23</v>
      </c>
      <c r="C138" s="30"/>
      <c r="D138" s="42"/>
      <c r="E138" s="31"/>
      <c r="F138" s="32" t="s">
        <v>30</v>
      </c>
      <c r="G138" s="32" t="s">
        <v>47</v>
      </c>
      <c r="H138" s="53"/>
      <c r="I138" s="54">
        <v>32285.599999999999</v>
      </c>
      <c r="J138" s="53"/>
      <c r="K138" s="54" t="str">
        <f t="shared" si="1"/>
        <v>***</v>
      </c>
    </row>
    <row r="139" spans="1:11" x14ac:dyDescent="0.2">
      <c r="A139" s="2" t="s">
        <v>19</v>
      </c>
      <c r="C139" s="24" t="s">
        <v>414</v>
      </c>
      <c r="D139" s="40" t="s">
        <v>343</v>
      </c>
      <c r="E139" s="25" t="s">
        <v>344</v>
      </c>
      <c r="F139" s="26"/>
      <c r="G139" s="26"/>
      <c r="H139" s="49">
        <v>117172.5</v>
      </c>
      <c r="I139" s="50">
        <v>121889.8</v>
      </c>
      <c r="J139" s="49" t="s">
        <v>21</v>
      </c>
      <c r="K139" s="50">
        <f t="shared" si="1"/>
        <v>1.0402594465424908</v>
      </c>
    </row>
    <row r="140" spans="1:11" x14ac:dyDescent="0.2">
      <c r="A140" s="2" t="s">
        <v>22</v>
      </c>
      <c r="C140" s="27"/>
      <c r="D140" s="41"/>
      <c r="E140" s="28" t="s">
        <v>415</v>
      </c>
      <c r="F140" s="29"/>
      <c r="G140" s="29"/>
      <c r="H140" s="51">
        <v>117172.5</v>
      </c>
      <c r="I140" s="52">
        <v>121889.8</v>
      </c>
      <c r="J140" s="51"/>
      <c r="K140" s="52">
        <f t="shared" si="1"/>
        <v>1.0402594465424908</v>
      </c>
    </row>
    <row r="141" spans="1:11" x14ac:dyDescent="0.2">
      <c r="A141" s="2" t="s">
        <v>23</v>
      </c>
      <c r="C141" s="30"/>
      <c r="D141" s="42"/>
      <c r="E141" s="31" t="s">
        <v>29</v>
      </c>
      <c r="F141" s="32"/>
      <c r="G141" s="32"/>
      <c r="H141" s="53">
        <v>117172.5</v>
      </c>
      <c r="I141" s="54">
        <v>121889.8</v>
      </c>
      <c r="J141" s="53"/>
      <c r="K141" s="54">
        <f t="shared" si="1"/>
        <v>1.0402594465424908</v>
      </c>
    </row>
    <row r="142" spans="1:11" hidden="1" x14ac:dyDescent="0.2">
      <c r="A142" s="2" t="s">
        <v>23</v>
      </c>
      <c r="C142" s="30"/>
      <c r="D142" s="42"/>
      <c r="E142" s="31"/>
      <c r="F142" s="32" t="s">
        <v>30</v>
      </c>
      <c r="G142" s="32" t="s">
        <v>47</v>
      </c>
      <c r="H142" s="53"/>
      <c r="I142" s="54">
        <v>121889.8</v>
      </c>
      <c r="J142" s="53"/>
      <c r="K142" s="54" t="str">
        <f>IF(H142=0,"***",I142/H142)</f>
        <v>***</v>
      </c>
    </row>
    <row r="143" spans="1:11" x14ac:dyDescent="0.2">
      <c r="A143" s="2" t="s">
        <v>19</v>
      </c>
      <c r="C143" s="24" t="s">
        <v>416</v>
      </c>
      <c r="D143" s="40" t="s">
        <v>343</v>
      </c>
      <c r="E143" s="25" t="s">
        <v>344</v>
      </c>
      <c r="F143" s="26"/>
      <c r="G143" s="26"/>
      <c r="H143" s="49">
        <v>47932.2</v>
      </c>
      <c r="I143" s="50">
        <v>49810.9</v>
      </c>
      <c r="J143" s="49" t="s">
        <v>21</v>
      </c>
      <c r="K143" s="50">
        <f>IF(H143=0,"***",I143/H143)</f>
        <v>1.0391949461948335</v>
      </c>
    </row>
    <row r="144" spans="1:11" x14ac:dyDescent="0.2">
      <c r="A144" s="2" t="s">
        <v>22</v>
      </c>
      <c r="C144" s="27"/>
      <c r="D144" s="41"/>
      <c r="E144" s="28" t="s">
        <v>345</v>
      </c>
      <c r="F144" s="29"/>
      <c r="G144" s="29"/>
      <c r="H144" s="51">
        <v>47932.2</v>
      </c>
      <c r="I144" s="52">
        <v>49810.9</v>
      </c>
      <c r="J144" s="51"/>
      <c r="K144" s="52">
        <f>IF(H144=0,"***",I144/H144)</f>
        <v>1.0391949461948335</v>
      </c>
    </row>
    <row r="145" spans="1:11" ht="13.5" thickBot="1" x14ac:dyDescent="0.25">
      <c r="A145" s="2" t="s">
        <v>23</v>
      </c>
      <c r="C145" s="30"/>
      <c r="D145" s="42"/>
      <c r="E145" s="31" t="s">
        <v>29</v>
      </c>
      <c r="F145" s="32"/>
      <c r="G145" s="32"/>
      <c r="H145" s="53">
        <v>47932.2</v>
      </c>
      <c r="I145" s="54">
        <v>49810.9</v>
      </c>
      <c r="J145" s="53"/>
      <c r="K145" s="54">
        <f>IF(H145=0,"***",I145/H145)</f>
        <v>1.0391949461948335</v>
      </c>
    </row>
    <row r="146" spans="1:11" ht="13.5" hidden="1" thickBot="1" x14ac:dyDescent="0.25">
      <c r="A146" s="2" t="s">
        <v>23</v>
      </c>
      <c r="C146" s="30"/>
      <c r="D146" s="42"/>
      <c r="E146" s="31"/>
      <c r="F146" s="32" t="s">
        <v>30</v>
      </c>
      <c r="G146" s="32" t="s">
        <v>47</v>
      </c>
      <c r="H146" s="53"/>
      <c r="I146" s="54">
        <v>49810.9</v>
      </c>
      <c r="J146" s="53"/>
      <c r="K146" s="54" t="str">
        <f>IF(H146=0,"***",I146/H146)</f>
        <v>***</v>
      </c>
    </row>
    <row r="147" spans="1:11" ht="13.5" thickBot="1" x14ac:dyDescent="0.25">
      <c r="A147" s="2" t="s">
        <v>17</v>
      </c>
      <c r="C147" s="23" t="s">
        <v>417</v>
      </c>
      <c r="D147" s="39"/>
      <c r="E147" s="21"/>
      <c r="F147" s="22"/>
      <c r="G147" s="22"/>
      <c r="H147" s="61" t="s">
        <v>80</v>
      </c>
      <c r="I147" s="48">
        <v>1840361.2</v>
      </c>
      <c r="J147" s="47"/>
      <c r="K147" s="62" t="s">
        <v>80</v>
      </c>
    </row>
    <row r="148" spans="1:11" ht="13.5" thickBot="1" x14ac:dyDescent="0.25">
      <c r="A148" s="2" t="s">
        <v>17</v>
      </c>
      <c r="C148" s="23" t="s">
        <v>418</v>
      </c>
      <c r="D148" s="39"/>
      <c r="E148" s="21"/>
      <c r="F148" s="22"/>
      <c r="G148" s="22"/>
      <c r="H148" s="61"/>
      <c r="I148" s="48"/>
      <c r="J148" s="47"/>
      <c r="K148" s="62"/>
    </row>
    <row r="149" spans="1:11" x14ac:dyDescent="0.2">
      <c r="A149" s="2" t="s">
        <v>19</v>
      </c>
      <c r="C149" s="24" t="s">
        <v>419</v>
      </c>
      <c r="D149" s="40" t="s">
        <v>420</v>
      </c>
      <c r="E149" s="25" t="s">
        <v>421</v>
      </c>
      <c r="F149" s="26"/>
      <c r="G149" s="26"/>
      <c r="H149" s="49">
        <v>0</v>
      </c>
      <c r="I149" s="50">
        <v>15000</v>
      </c>
      <c r="J149" s="49" t="s">
        <v>21</v>
      </c>
      <c r="K149" s="50" t="str">
        <f>IF(H149=0,"***",I149/H149)</f>
        <v>***</v>
      </c>
    </row>
    <row r="150" spans="1:11" x14ac:dyDescent="0.2">
      <c r="A150" s="2" t="s">
        <v>22</v>
      </c>
      <c r="C150" s="27"/>
      <c r="D150" s="41"/>
      <c r="E150" s="28" t="s">
        <v>351</v>
      </c>
      <c r="F150" s="29"/>
      <c r="G150" s="29"/>
      <c r="H150" s="51">
        <v>0</v>
      </c>
      <c r="I150" s="52">
        <v>15000</v>
      </c>
      <c r="J150" s="51"/>
      <c r="K150" s="52" t="str">
        <f>IF(H150=0,"***",I150/H150)</f>
        <v>***</v>
      </c>
    </row>
    <row r="151" spans="1:11" ht="13.5" thickBot="1" x14ac:dyDescent="0.25">
      <c r="A151" s="2" t="s">
        <v>23</v>
      </c>
      <c r="C151" s="30"/>
      <c r="D151" s="42"/>
      <c r="E151" s="31" t="s">
        <v>24</v>
      </c>
      <c r="F151" s="32"/>
      <c r="G151" s="32"/>
      <c r="H151" s="53">
        <v>0</v>
      </c>
      <c r="I151" s="54">
        <v>15000</v>
      </c>
      <c r="J151" s="53"/>
      <c r="K151" s="54" t="str">
        <f>IF(H151=0,"***",I151/H151)</f>
        <v>***</v>
      </c>
    </row>
    <row r="152" spans="1:11" ht="13.5" hidden="1" thickBot="1" x14ac:dyDescent="0.25">
      <c r="A152" s="2" t="s">
        <v>23</v>
      </c>
      <c r="C152" s="30"/>
      <c r="D152" s="42"/>
      <c r="E152" s="31"/>
      <c r="F152" s="32" t="s">
        <v>327</v>
      </c>
      <c r="G152" s="32" t="s">
        <v>422</v>
      </c>
      <c r="H152" s="53"/>
      <c r="I152" s="54">
        <v>15000</v>
      </c>
      <c r="J152" s="53"/>
      <c r="K152" s="54" t="str">
        <f>IF(H152=0,"***",I152/H152)</f>
        <v>***</v>
      </c>
    </row>
    <row r="153" spans="1:11" ht="13.5" thickBot="1" x14ac:dyDescent="0.25">
      <c r="A153" s="2" t="s">
        <v>17</v>
      </c>
      <c r="C153" s="23" t="s">
        <v>423</v>
      </c>
      <c r="D153" s="39"/>
      <c r="E153" s="21"/>
      <c r="F153" s="22"/>
      <c r="G153" s="22"/>
      <c r="H153" s="61" t="s">
        <v>80</v>
      </c>
      <c r="I153" s="48">
        <v>15000</v>
      </c>
      <c r="J153" s="47"/>
      <c r="K153" s="62" t="s">
        <v>80</v>
      </c>
    </row>
    <row r="154" spans="1:11" ht="13.5" thickBot="1" x14ac:dyDescent="0.25">
      <c r="A154" s="2" t="s">
        <v>42</v>
      </c>
      <c r="C154" s="7" t="s">
        <v>43</v>
      </c>
      <c r="D154" s="35"/>
      <c r="E154" s="8"/>
      <c r="F154" s="9"/>
      <c r="G154" s="9"/>
      <c r="H154" s="55" t="s">
        <v>80</v>
      </c>
      <c r="I154" s="56">
        <f>SUM(I13:I153)/5</f>
        <v>1855361.2000000004</v>
      </c>
      <c r="J154" s="55" t="e">
        <f>I154-#REF!</f>
        <v>#REF!</v>
      </c>
      <c r="K154" s="57" t="s">
        <v>80</v>
      </c>
    </row>
    <row r="155" spans="1:11" x14ac:dyDescent="0.2">
      <c r="A155" s="2" t="s">
        <v>1</v>
      </c>
      <c r="D155" s="34"/>
      <c r="H155" s="44"/>
      <c r="I155" s="44"/>
      <c r="J155" s="44"/>
      <c r="K155" s="131"/>
    </row>
  </sheetData>
  <mergeCells count="1">
    <mergeCell ref="H10:K10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N163"/>
  <sheetViews>
    <sheetView showGridLines="0" tabSelected="1" topLeftCell="B1" workbookViewId="0">
      <selection activeCell="A2" sqref="A2:G4"/>
    </sheetView>
  </sheetViews>
  <sheetFormatPr defaultRowHeight="12.75" x14ac:dyDescent="0.2"/>
  <cols>
    <col min="1" max="1" width="4.28515625" style="2" hidden="1" customWidth="1"/>
    <col min="2" max="2" width="0.85546875" style="2" customWidth="1"/>
    <col min="3" max="3" width="26.140625" style="2" customWidth="1"/>
    <col min="4" max="4" width="8.7109375" style="2" customWidth="1"/>
    <col min="5" max="5" width="48.28515625" style="2" customWidth="1"/>
    <col min="6" max="6" width="4.42578125" style="1" hidden="1" customWidth="1"/>
    <col min="7" max="7" width="35.7109375" style="1" hidden="1" customWidth="1"/>
    <col min="8" max="9" width="15" style="1" customWidth="1"/>
    <col min="10" max="10" width="8.42578125" style="1" hidden="1" customWidth="1"/>
    <col min="11" max="11" width="8.28515625" style="1" customWidth="1"/>
    <col min="12" max="14" width="9.140625" style="1"/>
  </cols>
  <sheetData>
    <row r="1" spans="1:11" x14ac:dyDescent="0.2">
      <c r="A1" s="2" t="s">
        <v>21</v>
      </c>
    </row>
    <row r="3" spans="1:11" x14ac:dyDescent="0.2">
      <c r="C3" s="59" t="s">
        <v>44</v>
      </c>
      <c r="D3" s="59"/>
      <c r="E3" s="59"/>
      <c r="F3" s="60"/>
      <c r="G3" s="60"/>
      <c r="H3" s="60"/>
      <c r="I3" s="60"/>
      <c r="J3" s="60"/>
      <c r="K3" s="60"/>
    </row>
    <row r="4" spans="1:11" x14ac:dyDescent="0.2">
      <c r="C4" s="59" t="s">
        <v>45</v>
      </c>
      <c r="D4" s="59"/>
      <c r="E4" s="59"/>
      <c r="F4" s="60"/>
      <c r="G4" s="60"/>
      <c r="H4" s="60"/>
      <c r="I4" s="60"/>
      <c r="J4" s="60"/>
      <c r="K4" s="60"/>
    </row>
    <row r="5" spans="1:11" x14ac:dyDescent="0.2">
      <c r="C5" s="59" t="s">
        <v>46</v>
      </c>
      <c r="D5" s="59"/>
      <c r="E5" s="59"/>
      <c r="F5" s="60"/>
      <c r="G5" s="60"/>
      <c r="H5" s="60"/>
      <c r="I5" s="60"/>
      <c r="J5" s="60"/>
      <c r="K5" s="60"/>
    </row>
    <row r="7" spans="1:11" ht="18" x14ac:dyDescent="0.25">
      <c r="A7" s="3" t="s">
        <v>0</v>
      </c>
      <c r="B7" s="3"/>
      <c r="C7" s="4" t="s">
        <v>424</v>
      </c>
      <c r="D7" s="33"/>
      <c r="E7" s="5"/>
      <c r="F7" s="6"/>
      <c r="G7" s="6"/>
      <c r="H7" s="43"/>
      <c r="I7" s="43"/>
      <c r="J7" s="43"/>
      <c r="K7" s="58"/>
    </row>
    <row r="8" spans="1:11" ht="13.5" thickBot="1" x14ac:dyDescent="0.25">
      <c r="A8" s="2" t="s">
        <v>1</v>
      </c>
      <c r="D8" s="34"/>
      <c r="H8" s="44"/>
      <c r="I8" s="44"/>
      <c r="J8" s="44"/>
      <c r="K8" s="44"/>
    </row>
    <row r="9" spans="1:11" ht="13.5" thickBot="1" x14ac:dyDescent="0.25">
      <c r="A9" s="2" t="s">
        <v>2</v>
      </c>
      <c r="C9" s="7" t="s">
        <v>3</v>
      </c>
      <c r="D9" s="35"/>
      <c r="E9" s="8"/>
      <c r="F9" s="9"/>
      <c r="G9" s="9"/>
      <c r="H9" s="45"/>
      <c r="I9" s="45"/>
      <c r="J9" s="45"/>
      <c r="K9" s="46"/>
    </row>
    <row r="10" spans="1:11" ht="13.5" thickBot="1" x14ac:dyDescent="0.25">
      <c r="A10" s="2" t="s">
        <v>4</v>
      </c>
      <c r="C10" s="10"/>
      <c r="D10" s="36"/>
      <c r="E10" s="11"/>
      <c r="F10" s="12"/>
      <c r="G10" s="12"/>
      <c r="H10" s="147"/>
      <c r="I10" s="147"/>
      <c r="J10" s="147"/>
      <c r="K10" s="148"/>
    </row>
    <row r="11" spans="1:11" ht="34.5" customHeight="1" x14ac:dyDescent="0.2">
      <c r="A11" s="2" t="s">
        <v>5</v>
      </c>
      <c r="C11" s="17" t="s">
        <v>6</v>
      </c>
      <c r="D11" s="37" t="s">
        <v>7</v>
      </c>
      <c r="E11" s="18" t="s">
        <v>8</v>
      </c>
      <c r="F11" s="19"/>
      <c r="G11" s="19"/>
      <c r="H11" s="19" t="s">
        <v>9</v>
      </c>
      <c r="I11" s="20" t="s">
        <v>10</v>
      </c>
      <c r="J11" s="19" t="s">
        <v>11</v>
      </c>
      <c r="K11" s="20" t="s">
        <v>12</v>
      </c>
    </row>
    <row r="12" spans="1:11" ht="13.5" customHeight="1" thickBot="1" x14ac:dyDescent="0.25">
      <c r="A12" s="2" t="s">
        <v>13</v>
      </c>
      <c r="C12" s="13"/>
      <c r="D12" s="38"/>
      <c r="E12" s="14" t="s">
        <v>14</v>
      </c>
      <c r="F12" s="15" t="s">
        <v>15</v>
      </c>
      <c r="G12" s="15" t="s">
        <v>16</v>
      </c>
      <c r="H12" s="15"/>
      <c r="I12" s="16"/>
      <c r="J12" s="15"/>
      <c r="K12" s="16"/>
    </row>
    <row r="13" spans="1:11" ht="13.5" thickBot="1" x14ac:dyDescent="0.25">
      <c r="A13" s="2" t="s">
        <v>17</v>
      </c>
      <c r="C13" s="23" t="s">
        <v>35</v>
      </c>
      <c r="D13" s="39"/>
      <c r="E13" s="21"/>
      <c r="F13" s="22"/>
      <c r="G13" s="22"/>
      <c r="H13" s="47"/>
      <c r="I13" s="48"/>
      <c r="J13" s="47"/>
      <c r="K13" s="48"/>
    </row>
    <row r="14" spans="1:11" x14ac:dyDescent="0.2">
      <c r="A14" s="2" t="s">
        <v>19</v>
      </c>
      <c r="C14" s="24" t="s">
        <v>425</v>
      </c>
      <c r="D14" s="40" t="s">
        <v>426</v>
      </c>
      <c r="E14" s="25" t="s">
        <v>427</v>
      </c>
      <c r="F14" s="26"/>
      <c r="G14" s="26"/>
      <c r="H14" s="49">
        <v>36895.699999999997</v>
      </c>
      <c r="I14" s="50">
        <v>36895.699999999997</v>
      </c>
      <c r="J14" s="49" t="s">
        <v>21</v>
      </c>
      <c r="K14" s="50">
        <f t="shared" ref="K14:K77" si="0">IF(H14=0,"***",I14/H14)</f>
        <v>1</v>
      </c>
    </row>
    <row r="15" spans="1:11" x14ac:dyDescent="0.2">
      <c r="A15" s="2" t="s">
        <v>22</v>
      </c>
      <c r="C15" s="27"/>
      <c r="D15" s="41"/>
      <c r="E15" s="28" t="s">
        <v>428</v>
      </c>
      <c r="F15" s="29"/>
      <c r="G15" s="29"/>
      <c r="H15" s="51">
        <v>11135</v>
      </c>
      <c r="I15" s="52">
        <v>11135</v>
      </c>
      <c r="J15" s="51"/>
      <c r="K15" s="52">
        <f t="shared" si="0"/>
        <v>1</v>
      </c>
    </row>
    <row r="16" spans="1:11" x14ac:dyDescent="0.2">
      <c r="A16" s="2" t="s">
        <v>23</v>
      </c>
      <c r="C16" s="30"/>
      <c r="D16" s="42"/>
      <c r="E16" s="31" t="s">
        <v>24</v>
      </c>
      <c r="F16" s="32"/>
      <c r="G16" s="32"/>
      <c r="H16" s="53">
        <v>11135</v>
      </c>
      <c r="I16" s="54">
        <v>11135</v>
      </c>
      <c r="J16" s="53"/>
      <c r="K16" s="54">
        <f t="shared" si="0"/>
        <v>1</v>
      </c>
    </row>
    <row r="17" spans="1:11" hidden="1" x14ac:dyDescent="0.2">
      <c r="A17" s="2" t="s">
        <v>23</v>
      </c>
      <c r="C17" s="30"/>
      <c r="D17" s="42"/>
      <c r="E17" s="31"/>
      <c r="F17" s="32" t="s">
        <v>61</v>
      </c>
      <c r="G17" s="32" t="s">
        <v>429</v>
      </c>
      <c r="H17" s="53"/>
      <c r="I17" s="54">
        <v>100</v>
      </c>
      <c r="J17" s="53"/>
      <c r="K17" s="54" t="str">
        <f t="shared" si="0"/>
        <v>***</v>
      </c>
    </row>
    <row r="18" spans="1:11" hidden="1" x14ac:dyDescent="0.2">
      <c r="A18" s="2" t="s">
        <v>23</v>
      </c>
      <c r="C18" s="30"/>
      <c r="D18" s="42"/>
      <c r="E18" s="31"/>
      <c r="F18" s="32" t="s">
        <v>55</v>
      </c>
      <c r="G18" s="32" t="s">
        <v>430</v>
      </c>
      <c r="H18" s="53"/>
      <c r="I18" s="54">
        <v>100</v>
      </c>
      <c r="J18" s="53"/>
      <c r="K18" s="54" t="str">
        <f t="shared" si="0"/>
        <v>***</v>
      </c>
    </row>
    <row r="19" spans="1:11" hidden="1" x14ac:dyDescent="0.2">
      <c r="A19" s="2" t="s">
        <v>23</v>
      </c>
      <c r="C19" s="30"/>
      <c r="D19" s="42"/>
      <c r="E19" s="31"/>
      <c r="F19" s="32" t="s">
        <v>431</v>
      </c>
      <c r="G19" s="32" t="s">
        <v>432</v>
      </c>
      <c r="H19" s="53"/>
      <c r="I19" s="54">
        <v>600</v>
      </c>
      <c r="J19" s="53"/>
      <c r="K19" s="54" t="str">
        <f t="shared" si="0"/>
        <v>***</v>
      </c>
    </row>
    <row r="20" spans="1:11" hidden="1" x14ac:dyDescent="0.2">
      <c r="A20" s="2" t="s">
        <v>23</v>
      </c>
      <c r="C20" s="30"/>
      <c r="D20" s="42"/>
      <c r="E20" s="31"/>
      <c r="F20" s="32" t="s">
        <v>91</v>
      </c>
      <c r="G20" s="32" t="s">
        <v>433</v>
      </c>
      <c r="H20" s="53"/>
      <c r="I20" s="54">
        <v>9559</v>
      </c>
      <c r="J20" s="53"/>
      <c r="K20" s="54" t="str">
        <f t="shared" si="0"/>
        <v>***</v>
      </c>
    </row>
    <row r="21" spans="1:11" hidden="1" x14ac:dyDescent="0.2">
      <c r="A21" s="2" t="s">
        <v>23</v>
      </c>
      <c r="C21" s="30"/>
      <c r="D21" s="42"/>
      <c r="E21" s="31"/>
      <c r="F21" s="32" t="s">
        <v>32</v>
      </c>
      <c r="G21" s="32" t="s">
        <v>434</v>
      </c>
      <c r="H21" s="53"/>
      <c r="I21" s="54">
        <v>576</v>
      </c>
      <c r="J21" s="53"/>
      <c r="K21" s="54" t="str">
        <f t="shared" si="0"/>
        <v>***</v>
      </c>
    </row>
    <row r="22" spans="1:11" hidden="1" x14ac:dyDescent="0.2">
      <c r="A22" s="2" t="s">
        <v>23</v>
      </c>
      <c r="C22" s="30"/>
      <c r="D22" s="42"/>
      <c r="E22" s="31"/>
      <c r="F22" s="32" t="s">
        <v>40</v>
      </c>
      <c r="G22" s="32" t="s">
        <v>435</v>
      </c>
      <c r="H22" s="53"/>
      <c r="I22" s="54">
        <v>200</v>
      </c>
      <c r="J22" s="53"/>
      <c r="K22" s="54" t="str">
        <f t="shared" si="0"/>
        <v>***</v>
      </c>
    </row>
    <row r="23" spans="1:11" x14ac:dyDescent="0.2">
      <c r="A23" s="2" t="s">
        <v>22</v>
      </c>
      <c r="C23" s="27"/>
      <c r="D23" s="41"/>
      <c r="E23" s="28" t="s">
        <v>436</v>
      </c>
      <c r="F23" s="29"/>
      <c r="G23" s="29"/>
      <c r="H23" s="51">
        <v>10000</v>
      </c>
      <c r="I23" s="52">
        <v>10000</v>
      </c>
      <c r="J23" s="51"/>
      <c r="K23" s="52">
        <f t="shared" si="0"/>
        <v>1</v>
      </c>
    </row>
    <row r="24" spans="1:11" x14ac:dyDescent="0.2">
      <c r="A24" s="2" t="s">
        <v>23</v>
      </c>
      <c r="C24" s="30"/>
      <c r="D24" s="42"/>
      <c r="E24" s="31" t="s">
        <v>24</v>
      </c>
      <c r="F24" s="32"/>
      <c r="G24" s="32"/>
      <c r="H24" s="53">
        <v>10000</v>
      </c>
      <c r="I24" s="54">
        <v>10000</v>
      </c>
      <c r="J24" s="53"/>
      <c r="K24" s="54">
        <f t="shared" si="0"/>
        <v>1</v>
      </c>
    </row>
    <row r="25" spans="1:11" hidden="1" x14ac:dyDescent="0.2">
      <c r="A25" s="2" t="s">
        <v>23</v>
      </c>
      <c r="C25" s="30"/>
      <c r="D25" s="42"/>
      <c r="E25" s="31"/>
      <c r="F25" s="32" t="s">
        <v>327</v>
      </c>
      <c r="G25" s="32" t="s">
        <v>437</v>
      </c>
      <c r="H25" s="53"/>
      <c r="I25" s="54">
        <v>10000</v>
      </c>
      <c r="J25" s="53"/>
      <c r="K25" s="54" t="str">
        <f t="shared" si="0"/>
        <v>***</v>
      </c>
    </row>
    <row r="26" spans="1:11" x14ac:dyDescent="0.2">
      <c r="A26" s="2" t="s">
        <v>22</v>
      </c>
      <c r="C26" s="27"/>
      <c r="D26" s="41"/>
      <c r="E26" s="28" t="s">
        <v>438</v>
      </c>
      <c r="F26" s="29"/>
      <c r="G26" s="29"/>
      <c r="H26" s="51">
        <v>5341.7</v>
      </c>
      <c r="I26" s="52">
        <v>5341.7</v>
      </c>
      <c r="J26" s="51"/>
      <c r="K26" s="52">
        <f t="shared" si="0"/>
        <v>1</v>
      </c>
    </row>
    <row r="27" spans="1:11" x14ac:dyDescent="0.2">
      <c r="A27" s="2" t="s">
        <v>23</v>
      </c>
      <c r="C27" s="30"/>
      <c r="D27" s="42"/>
      <c r="E27" s="31" t="s">
        <v>24</v>
      </c>
      <c r="F27" s="32"/>
      <c r="G27" s="32"/>
      <c r="H27" s="53">
        <v>5341.7</v>
      </c>
      <c r="I27" s="54">
        <v>5341.7</v>
      </c>
      <c r="J27" s="53"/>
      <c r="K27" s="54">
        <f t="shared" si="0"/>
        <v>1</v>
      </c>
    </row>
    <row r="28" spans="1:11" hidden="1" x14ac:dyDescent="0.2">
      <c r="A28" s="2" t="s">
        <v>23</v>
      </c>
      <c r="C28" s="30"/>
      <c r="D28" s="42"/>
      <c r="E28" s="31"/>
      <c r="F28" s="32" t="s">
        <v>100</v>
      </c>
      <c r="G28" s="32" t="s">
        <v>439</v>
      </c>
      <c r="H28" s="53"/>
      <c r="I28" s="54">
        <v>250</v>
      </c>
      <c r="J28" s="53"/>
      <c r="K28" s="54" t="str">
        <f t="shared" si="0"/>
        <v>***</v>
      </c>
    </row>
    <row r="29" spans="1:11" hidden="1" x14ac:dyDescent="0.2">
      <c r="A29" s="2" t="s">
        <v>23</v>
      </c>
      <c r="C29" s="30"/>
      <c r="D29" s="42"/>
      <c r="E29" s="31"/>
      <c r="F29" s="32" t="s">
        <v>26</v>
      </c>
      <c r="G29" s="32" t="s">
        <v>440</v>
      </c>
      <c r="H29" s="53"/>
      <c r="I29" s="54">
        <v>500</v>
      </c>
      <c r="J29" s="53"/>
      <c r="K29" s="54" t="str">
        <f t="shared" si="0"/>
        <v>***</v>
      </c>
    </row>
    <row r="30" spans="1:11" hidden="1" x14ac:dyDescent="0.2">
      <c r="A30" s="2" t="s">
        <v>23</v>
      </c>
      <c r="C30" s="30"/>
      <c r="D30" s="42"/>
      <c r="E30" s="31"/>
      <c r="F30" s="32" t="s">
        <v>441</v>
      </c>
      <c r="G30" s="32" t="s">
        <v>442</v>
      </c>
      <c r="H30" s="53"/>
      <c r="I30" s="54">
        <v>500</v>
      </c>
      <c r="J30" s="53"/>
      <c r="K30" s="54" t="str">
        <f t="shared" si="0"/>
        <v>***</v>
      </c>
    </row>
    <row r="31" spans="1:11" hidden="1" x14ac:dyDescent="0.2">
      <c r="A31" s="2" t="s">
        <v>23</v>
      </c>
      <c r="C31" s="30"/>
      <c r="D31" s="42"/>
      <c r="E31" s="31"/>
      <c r="F31" s="32" t="s">
        <v>32</v>
      </c>
      <c r="G31" s="32" t="s">
        <v>434</v>
      </c>
      <c r="H31" s="53"/>
      <c r="I31" s="54">
        <v>891.7</v>
      </c>
      <c r="J31" s="53"/>
      <c r="K31" s="54" t="str">
        <f t="shared" si="0"/>
        <v>***</v>
      </c>
    </row>
    <row r="32" spans="1:11" hidden="1" x14ac:dyDescent="0.2">
      <c r="A32" s="2" t="s">
        <v>23</v>
      </c>
      <c r="C32" s="30"/>
      <c r="D32" s="42"/>
      <c r="E32" s="31"/>
      <c r="F32" s="32" t="s">
        <v>107</v>
      </c>
      <c r="G32" s="32" t="s">
        <v>443</v>
      </c>
      <c r="H32" s="53"/>
      <c r="I32" s="54">
        <v>200</v>
      </c>
      <c r="J32" s="53"/>
      <c r="K32" s="54" t="str">
        <f t="shared" si="0"/>
        <v>***</v>
      </c>
    </row>
    <row r="33" spans="1:11" hidden="1" x14ac:dyDescent="0.2">
      <c r="A33" s="2" t="s">
        <v>23</v>
      </c>
      <c r="C33" s="30"/>
      <c r="D33" s="42"/>
      <c r="E33" s="31"/>
      <c r="F33" s="32" t="s">
        <v>49</v>
      </c>
      <c r="G33" s="32" t="s">
        <v>444</v>
      </c>
      <c r="H33" s="53"/>
      <c r="I33" s="54">
        <v>3000</v>
      </c>
      <c r="J33" s="53"/>
      <c r="K33" s="54" t="str">
        <f t="shared" si="0"/>
        <v>***</v>
      </c>
    </row>
    <row r="34" spans="1:11" x14ac:dyDescent="0.2">
      <c r="A34" s="2" t="s">
        <v>22</v>
      </c>
      <c r="C34" s="27"/>
      <c r="D34" s="41"/>
      <c r="E34" s="28" t="s">
        <v>445</v>
      </c>
      <c r="F34" s="29"/>
      <c r="G34" s="29"/>
      <c r="H34" s="51">
        <v>1500</v>
      </c>
      <c r="I34" s="52">
        <v>1500</v>
      </c>
      <c r="J34" s="51"/>
      <c r="K34" s="52">
        <f t="shared" si="0"/>
        <v>1</v>
      </c>
    </row>
    <row r="35" spans="1:11" x14ac:dyDescent="0.2">
      <c r="A35" s="2" t="s">
        <v>23</v>
      </c>
      <c r="C35" s="30"/>
      <c r="D35" s="42"/>
      <c r="E35" s="31" t="s">
        <v>24</v>
      </c>
      <c r="F35" s="32"/>
      <c r="G35" s="32"/>
      <c r="H35" s="53">
        <v>1500</v>
      </c>
      <c r="I35" s="54">
        <v>1500</v>
      </c>
      <c r="J35" s="53"/>
      <c r="K35" s="54">
        <f t="shared" si="0"/>
        <v>1</v>
      </c>
    </row>
    <row r="36" spans="1:11" hidden="1" x14ac:dyDescent="0.2">
      <c r="A36" s="2" t="s">
        <v>23</v>
      </c>
      <c r="C36" s="30"/>
      <c r="D36" s="42"/>
      <c r="E36" s="31"/>
      <c r="F36" s="32" t="s">
        <v>49</v>
      </c>
      <c r="G36" s="32" t="s">
        <v>444</v>
      </c>
      <c r="H36" s="53"/>
      <c r="I36" s="54">
        <v>1500</v>
      </c>
      <c r="J36" s="53"/>
      <c r="K36" s="54" t="str">
        <f t="shared" si="0"/>
        <v>***</v>
      </c>
    </row>
    <row r="37" spans="1:11" x14ac:dyDescent="0.2">
      <c r="A37" s="2" t="s">
        <v>22</v>
      </c>
      <c r="C37" s="27"/>
      <c r="D37" s="41"/>
      <c r="E37" s="28" t="s">
        <v>446</v>
      </c>
      <c r="F37" s="29"/>
      <c r="G37" s="29"/>
      <c r="H37" s="51">
        <v>5919</v>
      </c>
      <c r="I37" s="52">
        <v>5919</v>
      </c>
      <c r="J37" s="51"/>
      <c r="K37" s="52">
        <f t="shared" si="0"/>
        <v>1</v>
      </c>
    </row>
    <row r="38" spans="1:11" x14ac:dyDescent="0.2">
      <c r="A38" s="2" t="s">
        <v>23</v>
      </c>
      <c r="C38" s="30"/>
      <c r="D38" s="42"/>
      <c r="E38" s="31" t="s">
        <v>24</v>
      </c>
      <c r="F38" s="32"/>
      <c r="G38" s="32"/>
      <c r="H38" s="53">
        <v>5919</v>
      </c>
      <c r="I38" s="54">
        <v>5919</v>
      </c>
      <c r="J38" s="53"/>
      <c r="K38" s="54">
        <f t="shared" si="0"/>
        <v>1</v>
      </c>
    </row>
    <row r="39" spans="1:11" hidden="1" x14ac:dyDescent="0.2">
      <c r="A39" s="2" t="s">
        <v>23</v>
      </c>
      <c r="C39" s="30"/>
      <c r="D39" s="42"/>
      <c r="E39" s="31"/>
      <c r="F39" s="32" t="s">
        <v>447</v>
      </c>
      <c r="G39" s="32" t="s">
        <v>448</v>
      </c>
      <c r="H39" s="53"/>
      <c r="I39" s="54">
        <v>403</v>
      </c>
      <c r="J39" s="53"/>
      <c r="K39" s="54" t="str">
        <f t="shared" si="0"/>
        <v>***</v>
      </c>
    </row>
    <row r="40" spans="1:11" hidden="1" x14ac:dyDescent="0.2">
      <c r="A40" s="2" t="s">
        <v>23</v>
      </c>
      <c r="C40" s="30"/>
      <c r="D40" s="42"/>
      <c r="E40" s="31"/>
      <c r="F40" s="32" t="s">
        <v>55</v>
      </c>
      <c r="G40" s="32" t="s">
        <v>430</v>
      </c>
      <c r="H40" s="53"/>
      <c r="I40" s="54">
        <v>109</v>
      </c>
      <c r="J40" s="53"/>
      <c r="K40" s="54" t="str">
        <f t="shared" si="0"/>
        <v>***</v>
      </c>
    </row>
    <row r="41" spans="1:11" hidden="1" x14ac:dyDescent="0.2">
      <c r="A41" s="2" t="s">
        <v>23</v>
      </c>
      <c r="C41" s="30"/>
      <c r="D41" s="42"/>
      <c r="E41" s="31"/>
      <c r="F41" s="32" t="s">
        <v>449</v>
      </c>
      <c r="G41" s="32" t="s">
        <v>450</v>
      </c>
      <c r="H41" s="53"/>
      <c r="I41" s="54">
        <v>7</v>
      </c>
      <c r="J41" s="53"/>
      <c r="K41" s="54" t="str">
        <f t="shared" si="0"/>
        <v>***</v>
      </c>
    </row>
    <row r="42" spans="1:11" hidden="1" x14ac:dyDescent="0.2">
      <c r="A42" s="2" t="s">
        <v>23</v>
      </c>
      <c r="C42" s="30"/>
      <c r="D42" s="42"/>
      <c r="E42" s="31"/>
      <c r="F42" s="32" t="s">
        <v>26</v>
      </c>
      <c r="G42" s="32" t="s">
        <v>451</v>
      </c>
      <c r="H42" s="53"/>
      <c r="I42" s="54">
        <v>120</v>
      </c>
      <c r="J42" s="53"/>
      <c r="K42" s="54" t="str">
        <f t="shared" si="0"/>
        <v>***</v>
      </c>
    </row>
    <row r="43" spans="1:11" hidden="1" x14ac:dyDescent="0.2">
      <c r="A43" s="2" t="s">
        <v>23</v>
      </c>
      <c r="C43" s="30"/>
      <c r="D43" s="42"/>
      <c r="E43" s="31"/>
      <c r="F43" s="32" t="s">
        <v>441</v>
      </c>
      <c r="G43" s="32" t="s">
        <v>452</v>
      </c>
      <c r="H43" s="53"/>
      <c r="I43" s="54">
        <v>378.7</v>
      </c>
      <c r="J43" s="53"/>
      <c r="K43" s="54" t="str">
        <f t="shared" si="0"/>
        <v>***</v>
      </c>
    </row>
    <row r="44" spans="1:11" hidden="1" x14ac:dyDescent="0.2">
      <c r="A44" s="2" t="s">
        <v>23</v>
      </c>
      <c r="C44" s="30"/>
      <c r="D44" s="42"/>
      <c r="E44" s="31"/>
      <c r="F44" s="32" t="s">
        <v>32</v>
      </c>
      <c r="G44" s="32" t="s">
        <v>434</v>
      </c>
      <c r="H44" s="53"/>
      <c r="I44" s="54">
        <v>2510.6</v>
      </c>
      <c r="J44" s="53"/>
      <c r="K44" s="54" t="str">
        <f t="shared" si="0"/>
        <v>***</v>
      </c>
    </row>
    <row r="45" spans="1:11" hidden="1" x14ac:dyDescent="0.2">
      <c r="A45" s="2" t="s">
        <v>23</v>
      </c>
      <c r="C45" s="30"/>
      <c r="D45" s="42"/>
      <c r="E45" s="31"/>
      <c r="F45" s="32" t="s">
        <v>40</v>
      </c>
      <c r="G45" s="32" t="s">
        <v>435</v>
      </c>
      <c r="H45" s="53"/>
      <c r="I45" s="54">
        <v>2390.6999999999998</v>
      </c>
      <c r="J45" s="53"/>
      <c r="K45" s="54" t="str">
        <f t="shared" si="0"/>
        <v>***</v>
      </c>
    </row>
    <row r="46" spans="1:11" x14ac:dyDescent="0.2">
      <c r="A46" s="2" t="s">
        <v>22</v>
      </c>
      <c r="C46" s="27"/>
      <c r="D46" s="41"/>
      <c r="E46" s="28" t="s">
        <v>453</v>
      </c>
      <c r="F46" s="29"/>
      <c r="G46" s="29"/>
      <c r="H46" s="51">
        <v>3000</v>
      </c>
      <c r="I46" s="52">
        <v>3000</v>
      </c>
      <c r="J46" s="51"/>
      <c r="K46" s="52">
        <f t="shared" si="0"/>
        <v>1</v>
      </c>
    </row>
    <row r="47" spans="1:11" x14ac:dyDescent="0.2">
      <c r="A47" s="2" t="s">
        <v>23</v>
      </c>
      <c r="C47" s="30"/>
      <c r="D47" s="42"/>
      <c r="E47" s="31" t="s">
        <v>24</v>
      </c>
      <c r="F47" s="32"/>
      <c r="G47" s="32"/>
      <c r="H47" s="53">
        <v>3000</v>
      </c>
      <c r="I47" s="54">
        <v>3000</v>
      </c>
      <c r="J47" s="53"/>
      <c r="K47" s="54">
        <f t="shared" si="0"/>
        <v>1</v>
      </c>
    </row>
    <row r="48" spans="1:11" hidden="1" x14ac:dyDescent="0.2">
      <c r="A48" s="2" t="s">
        <v>23</v>
      </c>
      <c r="C48" s="30"/>
      <c r="D48" s="42"/>
      <c r="E48" s="31"/>
      <c r="F48" s="32" t="s">
        <v>49</v>
      </c>
      <c r="G48" s="32" t="s">
        <v>444</v>
      </c>
      <c r="H48" s="53"/>
      <c r="I48" s="54">
        <v>3000</v>
      </c>
      <c r="J48" s="53"/>
      <c r="K48" s="54" t="str">
        <f t="shared" si="0"/>
        <v>***</v>
      </c>
    </row>
    <row r="49" spans="1:11" x14ac:dyDescent="0.2">
      <c r="A49" s="2" t="s">
        <v>19</v>
      </c>
      <c r="C49" s="24" t="s">
        <v>454</v>
      </c>
      <c r="D49" s="40" t="s">
        <v>455</v>
      </c>
      <c r="E49" s="25" t="s">
        <v>456</v>
      </c>
      <c r="F49" s="26"/>
      <c r="G49" s="26"/>
      <c r="H49" s="49">
        <v>191075</v>
      </c>
      <c r="I49" s="50">
        <v>191075.7</v>
      </c>
      <c r="J49" s="49" t="s">
        <v>21</v>
      </c>
      <c r="K49" s="50">
        <f t="shared" si="0"/>
        <v>1.0000036634829257</v>
      </c>
    </row>
    <row r="50" spans="1:11" x14ac:dyDescent="0.2">
      <c r="A50" s="2" t="s">
        <v>22</v>
      </c>
      <c r="C50" s="27"/>
      <c r="D50" s="41"/>
      <c r="E50" s="28" t="s">
        <v>428</v>
      </c>
      <c r="F50" s="29"/>
      <c r="G50" s="29"/>
      <c r="H50" s="51">
        <v>191075</v>
      </c>
      <c r="I50" s="52">
        <v>191075.7</v>
      </c>
      <c r="J50" s="51"/>
      <c r="K50" s="52">
        <f t="shared" si="0"/>
        <v>1.0000036634829257</v>
      </c>
    </row>
    <row r="51" spans="1:11" x14ac:dyDescent="0.2">
      <c r="A51" s="2" t="s">
        <v>23</v>
      </c>
      <c r="C51" s="30"/>
      <c r="D51" s="42"/>
      <c r="E51" s="31" t="s">
        <v>24</v>
      </c>
      <c r="F51" s="32"/>
      <c r="G51" s="32"/>
      <c r="H51" s="53">
        <v>191075</v>
      </c>
      <c r="I51" s="54">
        <v>191075.7</v>
      </c>
      <c r="J51" s="53"/>
      <c r="K51" s="54">
        <f t="shared" si="0"/>
        <v>1.0000036634829257</v>
      </c>
    </row>
    <row r="52" spans="1:11" hidden="1" x14ac:dyDescent="0.2">
      <c r="A52" s="2" t="s">
        <v>23</v>
      </c>
      <c r="C52" s="30"/>
      <c r="D52" s="42"/>
      <c r="E52" s="31"/>
      <c r="F52" s="32" t="s">
        <v>100</v>
      </c>
      <c r="G52" s="32" t="s">
        <v>439</v>
      </c>
      <c r="H52" s="53"/>
      <c r="I52" s="54">
        <v>23</v>
      </c>
      <c r="J52" s="53"/>
      <c r="K52" s="54" t="str">
        <f t="shared" si="0"/>
        <v>***</v>
      </c>
    </row>
    <row r="53" spans="1:11" hidden="1" x14ac:dyDescent="0.2">
      <c r="A53" s="2" t="s">
        <v>23</v>
      </c>
      <c r="C53" s="30"/>
      <c r="D53" s="42"/>
      <c r="E53" s="31"/>
      <c r="F53" s="32" t="s">
        <v>61</v>
      </c>
      <c r="G53" s="32" t="s">
        <v>457</v>
      </c>
      <c r="H53" s="53"/>
      <c r="I53" s="54">
        <v>350</v>
      </c>
      <c r="J53" s="53"/>
      <c r="K53" s="54" t="str">
        <f t="shared" si="0"/>
        <v>***</v>
      </c>
    </row>
    <row r="54" spans="1:11" hidden="1" x14ac:dyDescent="0.2">
      <c r="A54" s="2" t="s">
        <v>23</v>
      </c>
      <c r="C54" s="30"/>
      <c r="D54" s="42"/>
      <c r="E54" s="31"/>
      <c r="F54" s="32" t="s">
        <v>55</v>
      </c>
      <c r="G54" s="32" t="s">
        <v>458</v>
      </c>
      <c r="H54" s="53"/>
      <c r="I54" s="54">
        <v>142.6</v>
      </c>
      <c r="J54" s="53"/>
      <c r="K54" s="54" t="str">
        <f t="shared" si="0"/>
        <v>***</v>
      </c>
    </row>
    <row r="55" spans="1:11" hidden="1" x14ac:dyDescent="0.2">
      <c r="A55" s="2" t="s">
        <v>23</v>
      </c>
      <c r="C55" s="30"/>
      <c r="D55" s="42"/>
      <c r="E55" s="31"/>
      <c r="F55" s="32" t="s">
        <v>38</v>
      </c>
      <c r="G55" s="32" t="s">
        <v>459</v>
      </c>
      <c r="H55" s="53"/>
      <c r="I55" s="54">
        <v>2000</v>
      </c>
      <c r="J55" s="53"/>
      <c r="K55" s="54" t="str">
        <f t="shared" si="0"/>
        <v>***</v>
      </c>
    </row>
    <row r="56" spans="1:11" hidden="1" x14ac:dyDescent="0.2">
      <c r="A56" s="2" t="s">
        <v>23</v>
      </c>
      <c r="C56" s="30"/>
      <c r="D56" s="42"/>
      <c r="E56" s="31"/>
      <c r="F56" s="32" t="s">
        <v>431</v>
      </c>
      <c r="G56" s="32" t="s">
        <v>432</v>
      </c>
      <c r="H56" s="53"/>
      <c r="I56" s="54">
        <v>3250</v>
      </c>
      <c r="J56" s="53"/>
      <c r="K56" s="54" t="str">
        <f t="shared" si="0"/>
        <v>***</v>
      </c>
    </row>
    <row r="57" spans="1:11" hidden="1" x14ac:dyDescent="0.2">
      <c r="A57" s="2" t="s">
        <v>23</v>
      </c>
      <c r="C57" s="30"/>
      <c r="D57" s="42"/>
      <c r="E57" s="31"/>
      <c r="F57" s="32" t="s">
        <v>52</v>
      </c>
      <c r="G57" s="32" t="s">
        <v>460</v>
      </c>
      <c r="H57" s="53"/>
      <c r="I57" s="54">
        <v>88000</v>
      </c>
      <c r="J57" s="53"/>
      <c r="K57" s="54" t="str">
        <f t="shared" si="0"/>
        <v>***</v>
      </c>
    </row>
    <row r="58" spans="1:11" hidden="1" x14ac:dyDescent="0.2">
      <c r="A58" s="2" t="s">
        <v>23</v>
      </c>
      <c r="C58" s="30"/>
      <c r="D58" s="42"/>
      <c r="E58" s="31"/>
      <c r="F58" s="32" t="s">
        <v>26</v>
      </c>
      <c r="G58" s="32" t="s">
        <v>440</v>
      </c>
      <c r="H58" s="53"/>
      <c r="I58" s="54">
        <v>3253.1</v>
      </c>
      <c r="J58" s="53"/>
      <c r="K58" s="54" t="str">
        <f t="shared" si="0"/>
        <v>***</v>
      </c>
    </row>
    <row r="59" spans="1:11" hidden="1" x14ac:dyDescent="0.2">
      <c r="A59" s="2" t="s">
        <v>23</v>
      </c>
      <c r="C59" s="30"/>
      <c r="D59" s="42"/>
      <c r="E59" s="31"/>
      <c r="F59" s="32" t="s">
        <v>441</v>
      </c>
      <c r="G59" s="32" t="s">
        <v>461</v>
      </c>
      <c r="H59" s="53"/>
      <c r="I59" s="54">
        <v>50.9</v>
      </c>
      <c r="J59" s="53"/>
      <c r="K59" s="54" t="str">
        <f t="shared" si="0"/>
        <v>***</v>
      </c>
    </row>
    <row r="60" spans="1:11" hidden="1" x14ac:dyDescent="0.2">
      <c r="A60" s="2" t="s">
        <v>23</v>
      </c>
      <c r="C60" s="30"/>
      <c r="D60" s="42"/>
      <c r="E60" s="31"/>
      <c r="F60" s="32" t="s">
        <v>32</v>
      </c>
      <c r="G60" s="32" t="s">
        <v>434</v>
      </c>
      <c r="H60" s="53"/>
      <c r="I60" s="54">
        <v>89150</v>
      </c>
      <c r="J60" s="53"/>
      <c r="K60" s="54" t="str">
        <f t="shared" si="0"/>
        <v>***</v>
      </c>
    </row>
    <row r="61" spans="1:11" hidden="1" x14ac:dyDescent="0.2">
      <c r="A61" s="2" t="s">
        <v>23</v>
      </c>
      <c r="C61" s="30"/>
      <c r="D61" s="42"/>
      <c r="E61" s="31"/>
      <c r="F61" s="32" t="s">
        <v>40</v>
      </c>
      <c r="G61" s="32" t="s">
        <v>435</v>
      </c>
      <c r="H61" s="53"/>
      <c r="I61" s="54">
        <v>4754.7</v>
      </c>
      <c r="J61" s="53"/>
      <c r="K61" s="54" t="str">
        <f t="shared" si="0"/>
        <v>***</v>
      </c>
    </row>
    <row r="62" spans="1:11" hidden="1" x14ac:dyDescent="0.2">
      <c r="A62" s="2" t="s">
        <v>23</v>
      </c>
      <c r="C62" s="30"/>
      <c r="D62" s="42"/>
      <c r="E62" s="31"/>
      <c r="F62" s="32" t="s">
        <v>53</v>
      </c>
      <c r="G62" s="32" t="s">
        <v>462</v>
      </c>
      <c r="H62" s="53"/>
      <c r="I62" s="54">
        <v>51.4</v>
      </c>
      <c r="J62" s="53"/>
      <c r="K62" s="54" t="str">
        <f t="shared" si="0"/>
        <v>***</v>
      </c>
    </row>
    <row r="63" spans="1:11" hidden="1" x14ac:dyDescent="0.2">
      <c r="A63" s="2" t="s">
        <v>23</v>
      </c>
      <c r="C63" s="30"/>
      <c r="D63" s="42"/>
      <c r="E63" s="31"/>
      <c r="F63" s="32" t="s">
        <v>107</v>
      </c>
      <c r="G63" s="32" t="s">
        <v>443</v>
      </c>
      <c r="H63" s="53"/>
      <c r="I63" s="54">
        <v>50</v>
      </c>
      <c r="J63" s="53"/>
      <c r="K63" s="54" t="str">
        <f t="shared" si="0"/>
        <v>***</v>
      </c>
    </row>
    <row r="64" spans="1:11" x14ac:dyDescent="0.2">
      <c r="A64" s="2" t="s">
        <v>19</v>
      </c>
      <c r="C64" s="24" t="s">
        <v>244</v>
      </c>
      <c r="D64" s="40" t="s">
        <v>463</v>
      </c>
      <c r="E64" s="25" t="s">
        <v>464</v>
      </c>
      <c r="F64" s="26"/>
      <c r="G64" s="26"/>
      <c r="H64" s="49">
        <v>1000</v>
      </c>
      <c r="I64" s="50">
        <v>200</v>
      </c>
      <c r="J64" s="49" t="s">
        <v>21</v>
      </c>
      <c r="K64" s="50">
        <f t="shared" si="0"/>
        <v>0.2</v>
      </c>
    </row>
    <row r="65" spans="1:11" x14ac:dyDescent="0.2">
      <c r="A65" s="2" t="s">
        <v>22</v>
      </c>
      <c r="C65" s="27"/>
      <c r="D65" s="41"/>
      <c r="E65" s="28" t="s">
        <v>465</v>
      </c>
      <c r="F65" s="29"/>
      <c r="G65" s="29"/>
      <c r="H65" s="51">
        <v>1000</v>
      </c>
      <c r="I65" s="52">
        <v>200</v>
      </c>
      <c r="J65" s="51"/>
      <c r="K65" s="52">
        <f t="shared" si="0"/>
        <v>0.2</v>
      </c>
    </row>
    <row r="66" spans="1:11" x14ac:dyDescent="0.2">
      <c r="A66" s="2" t="s">
        <v>23</v>
      </c>
      <c r="C66" s="30"/>
      <c r="D66" s="42"/>
      <c r="E66" s="31" t="s">
        <v>24</v>
      </c>
      <c r="F66" s="32"/>
      <c r="G66" s="32"/>
      <c r="H66" s="53">
        <v>1000</v>
      </c>
      <c r="I66" s="54">
        <v>200</v>
      </c>
      <c r="J66" s="53"/>
      <c r="K66" s="54">
        <f t="shared" si="0"/>
        <v>0.2</v>
      </c>
    </row>
    <row r="67" spans="1:11" hidden="1" x14ac:dyDescent="0.2">
      <c r="A67" s="2" t="s">
        <v>23</v>
      </c>
      <c r="C67" s="30"/>
      <c r="D67" s="42"/>
      <c r="E67" s="31"/>
      <c r="F67" s="32" t="s">
        <v>32</v>
      </c>
      <c r="G67" s="32" t="s">
        <v>466</v>
      </c>
      <c r="H67" s="53"/>
      <c r="I67" s="54">
        <v>200</v>
      </c>
      <c r="J67" s="53"/>
      <c r="K67" s="54" t="str">
        <f t="shared" si="0"/>
        <v>***</v>
      </c>
    </row>
    <row r="68" spans="1:11" x14ac:dyDescent="0.2">
      <c r="A68" s="2" t="s">
        <v>19</v>
      </c>
      <c r="C68" s="24" t="s">
        <v>244</v>
      </c>
      <c r="D68" s="40" t="s">
        <v>467</v>
      </c>
      <c r="E68" s="25" t="s">
        <v>468</v>
      </c>
      <c r="F68" s="26"/>
      <c r="G68" s="26"/>
      <c r="H68" s="49">
        <v>16000</v>
      </c>
      <c r="I68" s="50">
        <v>16500</v>
      </c>
      <c r="J68" s="49" t="s">
        <v>21</v>
      </c>
      <c r="K68" s="50">
        <f t="shared" si="0"/>
        <v>1.03125</v>
      </c>
    </row>
    <row r="69" spans="1:11" x14ac:dyDescent="0.2">
      <c r="A69" s="2" t="s">
        <v>22</v>
      </c>
      <c r="C69" s="27"/>
      <c r="D69" s="41"/>
      <c r="E69" s="28" t="s">
        <v>465</v>
      </c>
      <c r="F69" s="29"/>
      <c r="G69" s="29"/>
      <c r="H69" s="51">
        <v>16000</v>
      </c>
      <c r="I69" s="52">
        <v>16500</v>
      </c>
      <c r="J69" s="51"/>
      <c r="K69" s="52">
        <f t="shared" si="0"/>
        <v>1.03125</v>
      </c>
    </row>
    <row r="70" spans="1:11" x14ac:dyDescent="0.2">
      <c r="A70" s="2" t="s">
        <v>23</v>
      </c>
      <c r="C70" s="30"/>
      <c r="D70" s="42"/>
      <c r="E70" s="31" t="s">
        <v>58</v>
      </c>
      <c r="F70" s="32"/>
      <c r="G70" s="32"/>
      <c r="H70" s="53">
        <v>16000</v>
      </c>
      <c r="I70" s="54">
        <v>16500</v>
      </c>
      <c r="J70" s="53"/>
      <c r="K70" s="54">
        <f t="shared" si="0"/>
        <v>1.03125</v>
      </c>
    </row>
    <row r="71" spans="1:11" hidden="1" x14ac:dyDescent="0.2">
      <c r="A71" s="2" t="s">
        <v>23</v>
      </c>
      <c r="C71" s="30"/>
      <c r="D71" s="42"/>
      <c r="E71" s="31"/>
      <c r="F71" s="32" t="s">
        <v>57</v>
      </c>
      <c r="G71" s="32" t="s">
        <v>469</v>
      </c>
      <c r="H71" s="53"/>
      <c r="I71" s="54">
        <v>16500</v>
      </c>
      <c r="J71" s="53"/>
      <c r="K71" s="54" t="str">
        <f t="shared" si="0"/>
        <v>***</v>
      </c>
    </row>
    <row r="72" spans="1:11" x14ac:dyDescent="0.2">
      <c r="A72" s="2" t="s">
        <v>19</v>
      </c>
      <c r="C72" s="24" t="s">
        <v>470</v>
      </c>
      <c r="D72" s="40" t="s">
        <v>471</v>
      </c>
      <c r="E72" s="25" t="s">
        <v>472</v>
      </c>
      <c r="F72" s="26"/>
      <c r="G72" s="26"/>
      <c r="H72" s="49">
        <v>1839545</v>
      </c>
      <c r="I72" s="50">
        <v>1889160</v>
      </c>
      <c r="J72" s="49" t="s">
        <v>21</v>
      </c>
      <c r="K72" s="50">
        <f t="shared" si="0"/>
        <v>1.0269713434572136</v>
      </c>
    </row>
    <row r="73" spans="1:11" x14ac:dyDescent="0.2">
      <c r="A73" s="2" t="s">
        <v>22</v>
      </c>
      <c r="C73" s="27"/>
      <c r="D73" s="41"/>
      <c r="E73" s="28" t="s">
        <v>465</v>
      </c>
      <c r="F73" s="29"/>
      <c r="G73" s="29"/>
      <c r="H73" s="51">
        <v>1839545</v>
      </c>
      <c r="I73" s="52">
        <v>1889160</v>
      </c>
      <c r="J73" s="51"/>
      <c r="K73" s="52">
        <f t="shared" si="0"/>
        <v>1.0269713434572136</v>
      </c>
    </row>
    <row r="74" spans="1:11" x14ac:dyDescent="0.2">
      <c r="A74" s="2" t="s">
        <v>23</v>
      </c>
      <c r="C74" s="30"/>
      <c r="D74" s="42"/>
      <c r="E74" s="31" t="s">
        <v>24</v>
      </c>
      <c r="F74" s="32"/>
      <c r="G74" s="32"/>
      <c r="H74" s="53">
        <v>1839545</v>
      </c>
      <c r="I74" s="54">
        <v>1889160</v>
      </c>
      <c r="J74" s="53"/>
      <c r="K74" s="54">
        <f t="shared" si="0"/>
        <v>1.0269713434572136</v>
      </c>
    </row>
    <row r="75" spans="1:11" hidden="1" x14ac:dyDescent="0.2">
      <c r="A75" s="2" t="s">
        <v>23</v>
      </c>
      <c r="C75" s="30"/>
      <c r="D75" s="42"/>
      <c r="E75" s="31"/>
      <c r="F75" s="32" t="s">
        <v>473</v>
      </c>
      <c r="G75" s="32" t="s">
        <v>474</v>
      </c>
      <c r="H75" s="53"/>
      <c r="I75" s="54">
        <v>1216341</v>
      </c>
      <c r="J75" s="53"/>
      <c r="K75" s="54" t="str">
        <f t="shared" si="0"/>
        <v>***</v>
      </c>
    </row>
    <row r="76" spans="1:11" hidden="1" x14ac:dyDescent="0.2">
      <c r="A76" s="2" t="s">
        <v>23</v>
      </c>
      <c r="C76" s="30"/>
      <c r="D76" s="42"/>
      <c r="E76" s="31"/>
      <c r="F76" s="32" t="s">
        <v>72</v>
      </c>
      <c r="G76" s="32" t="s">
        <v>475</v>
      </c>
      <c r="H76" s="53"/>
      <c r="I76" s="54">
        <v>2782.8</v>
      </c>
      <c r="J76" s="53"/>
      <c r="K76" s="54" t="str">
        <f t="shared" si="0"/>
        <v>***</v>
      </c>
    </row>
    <row r="77" spans="1:11" hidden="1" x14ac:dyDescent="0.2">
      <c r="A77" s="2" t="s">
        <v>23</v>
      </c>
      <c r="C77" s="30"/>
      <c r="D77" s="42"/>
      <c r="E77" s="31"/>
      <c r="F77" s="32" t="s">
        <v>476</v>
      </c>
      <c r="G77" s="32" t="s">
        <v>477</v>
      </c>
      <c r="H77" s="53"/>
      <c r="I77" s="54">
        <v>3000</v>
      </c>
      <c r="J77" s="53"/>
      <c r="K77" s="54" t="str">
        <f t="shared" si="0"/>
        <v>***</v>
      </c>
    </row>
    <row r="78" spans="1:11" hidden="1" x14ac:dyDescent="0.2">
      <c r="A78" s="2" t="s">
        <v>23</v>
      </c>
      <c r="C78" s="30"/>
      <c r="D78" s="42"/>
      <c r="E78" s="31"/>
      <c r="F78" s="32" t="s">
        <v>73</v>
      </c>
      <c r="G78" s="32" t="s">
        <v>478</v>
      </c>
      <c r="H78" s="53"/>
      <c r="I78" s="54">
        <v>302235.40000000002</v>
      </c>
      <c r="J78" s="53"/>
      <c r="K78" s="54" t="str">
        <f t="shared" ref="K78:K141" si="1">IF(H78=0,"***",I78/H78)</f>
        <v>***</v>
      </c>
    </row>
    <row r="79" spans="1:11" hidden="1" x14ac:dyDescent="0.2">
      <c r="A79" s="2" t="s">
        <v>23</v>
      </c>
      <c r="C79" s="30"/>
      <c r="D79" s="42"/>
      <c r="E79" s="31"/>
      <c r="F79" s="32" t="s">
        <v>74</v>
      </c>
      <c r="G79" s="32" t="s">
        <v>479</v>
      </c>
      <c r="H79" s="53"/>
      <c r="I79" s="54">
        <v>109682.2</v>
      </c>
      <c r="J79" s="53"/>
      <c r="K79" s="54" t="str">
        <f t="shared" si="1"/>
        <v>***</v>
      </c>
    </row>
    <row r="80" spans="1:11" hidden="1" x14ac:dyDescent="0.2">
      <c r="A80" s="2" t="s">
        <v>23</v>
      </c>
      <c r="C80" s="30"/>
      <c r="D80" s="42"/>
      <c r="E80" s="31"/>
      <c r="F80" s="32" t="s">
        <v>480</v>
      </c>
      <c r="G80" s="32" t="s">
        <v>481</v>
      </c>
      <c r="H80" s="53"/>
      <c r="I80" s="54">
        <v>5118.6000000000004</v>
      </c>
      <c r="J80" s="53"/>
      <c r="K80" s="54" t="str">
        <f t="shared" si="1"/>
        <v>***</v>
      </c>
    </row>
    <row r="81" spans="1:11" hidden="1" x14ac:dyDescent="0.2">
      <c r="A81" s="2" t="s">
        <v>23</v>
      </c>
      <c r="C81" s="30"/>
      <c r="D81" s="42"/>
      <c r="E81" s="31"/>
      <c r="F81" s="32" t="s">
        <v>482</v>
      </c>
      <c r="G81" s="32" t="s">
        <v>483</v>
      </c>
      <c r="H81" s="53"/>
      <c r="I81" s="54">
        <v>300</v>
      </c>
      <c r="J81" s="53"/>
      <c r="K81" s="54" t="str">
        <f t="shared" si="1"/>
        <v>***</v>
      </c>
    </row>
    <row r="82" spans="1:11" hidden="1" x14ac:dyDescent="0.2">
      <c r="A82" s="2" t="s">
        <v>23</v>
      </c>
      <c r="C82" s="30"/>
      <c r="D82" s="42"/>
      <c r="E82" s="31"/>
      <c r="F82" s="32" t="s">
        <v>484</v>
      </c>
      <c r="G82" s="32" t="s">
        <v>485</v>
      </c>
      <c r="H82" s="53"/>
      <c r="I82" s="54">
        <v>350</v>
      </c>
      <c r="J82" s="53"/>
      <c r="K82" s="54" t="str">
        <f t="shared" si="1"/>
        <v>***</v>
      </c>
    </row>
    <row r="83" spans="1:11" hidden="1" x14ac:dyDescent="0.2">
      <c r="A83" s="2" t="s">
        <v>23</v>
      </c>
      <c r="C83" s="30"/>
      <c r="D83" s="42"/>
      <c r="E83" s="31"/>
      <c r="F83" s="32" t="s">
        <v>486</v>
      </c>
      <c r="G83" s="32" t="s">
        <v>487</v>
      </c>
      <c r="H83" s="53"/>
      <c r="I83" s="54">
        <v>900</v>
      </c>
      <c r="J83" s="53"/>
      <c r="K83" s="54" t="str">
        <f t="shared" si="1"/>
        <v>***</v>
      </c>
    </row>
    <row r="84" spans="1:11" hidden="1" x14ac:dyDescent="0.2">
      <c r="A84" s="2" t="s">
        <v>23</v>
      </c>
      <c r="C84" s="30"/>
      <c r="D84" s="42"/>
      <c r="E84" s="31"/>
      <c r="F84" s="32" t="s">
        <v>488</v>
      </c>
      <c r="G84" s="32" t="s">
        <v>489</v>
      </c>
      <c r="H84" s="53"/>
      <c r="I84" s="54">
        <v>1350</v>
      </c>
      <c r="J84" s="53"/>
      <c r="K84" s="54" t="str">
        <f t="shared" si="1"/>
        <v>***</v>
      </c>
    </row>
    <row r="85" spans="1:11" hidden="1" x14ac:dyDescent="0.2">
      <c r="A85" s="2" t="s">
        <v>23</v>
      </c>
      <c r="C85" s="30"/>
      <c r="D85" s="42"/>
      <c r="E85" s="31"/>
      <c r="F85" s="32" t="s">
        <v>54</v>
      </c>
      <c r="G85" s="32" t="s">
        <v>490</v>
      </c>
      <c r="H85" s="53"/>
      <c r="I85" s="54">
        <v>25592</v>
      </c>
      <c r="J85" s="53"/>
      <c r="K85" s="54" t="str">
        <f t="shared" si="1"/>
        <v>***</v>
      </c>
    </row>
    <row r="86" spans="1:11" hidden="1" x14ac:dyDescent="0.2">
      <c r="A86" s="2" t="s">
        <v>23</v>
      </c>
      <c r="C86" s="30"/>
      <c r="D86" s="42"/>
      <c r="E86" s="31"/>
      <c r="F86" s="32" t="s">
        <v>100</v>
      </c>
      <c r="G86" s="32" t="s">
        <v>491</v>
      </c>
      <c r="H86" s="53"/>
      <c r="I86" s="54">
        <v>700</v>
      </c>
      <c r="J86" s="53"/>
      <c r="K86" s="54" t="str">
        <f t="shared" si="1"/>
        <v>***</v>
      </c>
    </row>
    <row r="87" spans="1:11" hidden="1" x14ac:dyDescent="0.2">
      <c r="A87" s="2" t="s">
        <v>23</v>
      </c>
      <c r="C87" s="30"/>
      <c r="D87" s="42"/>
      <c r="E87" s="31"/>
      <c r="F87" s="32" t="s">
        <v>61</v>
      </c>
      <c r="G87" s="32" t="s">
        <v>492</v>
      </c>
      <c r="H87" s="53"/>
      <c r="I87" s="54">
        <v>19500</v>
      </c>
      <c r="J87" s="53"/>
      <c r="K87" s="54" t="str">
        <f t="shared" si="1"/>
        <v>***</v>
      </c>
    </row>
    <row r="88" spans="1:11" hidden="1" x14ac:dyDescent="0.2">
      <c r="A88" s="2" t="s">
        <v>23</v>
      </c>
      <c r="C88" s="30"/>
      <c r="D88" s="42"/>
      <c r="E88" s="31"/>
      <c r="F88" s="32" t="s">
        <v>55</v>
      </c>
      <c r="G88" s="32" t="s">
        <v>493</v>
      </c>
      <c r="H88" s="53"/>
      <c r="I88" s="54">
        <v>18500</v>
      </c>
      <c r="J88" s="53"/>
      <c r="K88" s="54" t="str">
        <f t="shared" si="1"/>
        <v>***</v>
      </c>
    </row>
    <row r="89" spans="1:11" hidden="1" x14ac:dyDescent="0.2">
      <c r="A89" s="2" t="s">
        <v>23</v>
      </c>
      <c r="C89" s="30"/>
      <c r="D89" s="42"/>
      <c r="E89" s="31"/>
      <c r="F89" s="32" t="s">
        <v>494</v>
      </c>
      <c r="G89" s="32" t="s">
        <v>495</v>
      </c>
      <c r="H89" s="53"/>
      <c r="I89" s="54">
        <v>5</v>
      </c>
      <c r="J89" s="53"/>
      <c r="K89" s="54" t="str">
        <f t="shared" si="1"/>
        <v>***</v>
      </c>
    </row>
    <row r="90" spans="1:11" hidden="1" x14ac:dyDescent="0.2">
      <c r="A90" s="2" t="s">
        <v>23</v>
      </c>
      <c r="C90" s="30"/>
      <c r="D90" s="42"/>
      <c r="E90" s="31"/>
      <c r="F90" s="32" t="s">
        <v>496</v>
      </c>
      <c r="G90" s="32" t="s">
        <v>497</v>
      </c>
      <c r="H90" s="53"/>
      <c r="I90" s="54">
        <v>3</v>
      </c>
      <c r="J90" s="53"/>
      <c r="K90" s="54" t="str">
        <f t="shared" si="1"/>
        <v>***</v>
      </c>
    </row>
    <row r="91" spans="1:11" hidden="1" x14ac:dyDescent="0.2">
      <c r="A91" s="2" t="s">
        <v>23</v>
      </c>
      <c r="C91" s="30"/>
      <c r="D91" s="42"/>
      <c r="E91" s="31"/>
      <c r="F91" s="32" t="s">
        <v>37</v>
      </c>
      <c r="G91" s="32" t="s">
        <v>498</v>
      </c>
      <c r="H91" s="53"/>
      <c r="I91" s="54">
        <v>3400</v>
      </c>
      <c r="J91" s="53"/>
      <c r="K91" s="54" t="str">
        <f t="shared" si="1"/>
        <v>***</v>
      </c>
    </row>
    <row r="92" spans="1:11" hidden="1" x14ac:dyDescent="0.2">
      <c r="A92" s="2" t="s">
        <v>23</v>
      </c>
      <c r="C92" s="30"/>
      <c r="D92" s="42"/>
      <c r="E92" s="31"/>
      <c r="F92" s="32" t="s">
        <v>499</v>
      </c>
      <c r="G92" s="32" t="s">
        <v>500</v>
      </c>
      <c r="H92" s="53"/>
      <c r="I92" s="54">
        <v>4500</v>
      </c>
      <c r="J92" s="53"/>
      <c r="K92" s="54" t="str">
        <f t="shared" si="1"/>
        <v>***</v>
      </c>
    </row>
    <row r="93" spans="1:11" hidden="1" x14ac:dyDescent="0.2">
      <c r="A93" s="2" t="s">
        <v>23</v>
      </c>
      <c r="C93" s="30"/>
      <c r="D93" s="42"/>
      <c r="E93" s="31"/>
      <c r="F93" s="32" t="s">
        <v>501</v>
      </c>
      <c r="G93" s="32" t="s">
        <v>502</v>
      </c>
      <c r="H93" s="53"/>
      <c r="I93" s="54">
        <v>4800</v>
      </c>
      <c r="J93" s="53"/>
      <c r="K93" s="54" t="str">
        <f t="shared" si="1"/>
        <v>***</v>
      </c>
    </row>
    <row r="94" spans="1:11" hidden="1" x14ac:dyDescent="0.2">
      <c r="A94" s="2" t="s">
        <v>23</v>
      </c>
      <c r="C94" s="30"/>
      <c r="D94" s="42"/>
      <c r="E94" s="31"/>
      <c r="F94" s="32" t="s">
        <v>38</v>
      </c>
      <c r="G94" s="32" t="s">
        <v>503</v>
      </c>
      <c r="H94" s="53"/>
      <c r="I94" s="54">
        <v>17000</v>
      </c>
      <c r="J94" s="53"/>
      <c r="K94" s="54" t="str">
        <f t="shared" si="1"/>
        <v>***</v>
      </c>
    </row>
    <row r="95" spans="1:11" hidden="1" x14ac:dyDescent="0.2">
      <c r="A95" s="2" t="s">
        <v>23</v>
      </c>
      <c r="C95" s="30"/>
      <c r="D95" s="42"/>
      <c r="E95" s="31"/>
      <c r="F95" s="32" t="s">
        <v>449</v>
      </c>
      <c r="G95" s="32" t="s">
        <v>504</v>
      </c>
      <c r="H95" s="53"/>
      <c r="I95" s="54">
        <v>19800</v>
      </c>
      <c r="J95" s="53"/>
      <c r="K95" s="54" t="str">
        <f t="shared" si="1"/>
        <v>***</v>
      </c>
    </row>
    <row r="96" spans="1:11" hidden="1" x14ac:dyDescent="0.2">
      <c r="A96" s="2" t="s">
        <v>23</v>
      </c>
      <c r="C96" s="30"/>
      <c r="D96" s="42"/>
      <c r="E96" s="31"/>
      <c r="F96" s="32" t="s">
        <v>505</v>
      </c>
      <c r="G96" s="32" t="s">
        <v>506</v>
      </c>
      <c r="H96" s="53"/>
      <c r="I96" s="54">
        <v>1000</v>
      </c>
      <c r="J96" s="53"/>
      <c r="K96" s="54" t="str">
        <f t="shared" si="1"/>
        <v>***</v>
      </c>
    </row>
    <row r="97" spans="1:11" hidden="1" x14ac:dyDescent="0.2">
      <c r="A97" s="2" t="s">
        <v>23</v>
      </c>
      <c r="C97" s="30"/>
      <c r="D97" s="42"/>
      <c r="E97" s="31"/>
      <c r="F97" s="32" t="s">
        <v>90</v>
      </c>
      <c r="G97" s="32" t="s">
        <v>507</v>
      </c>
      <c r="H97" s="53"/>
      <c r="I97" s="54">
        <v>1000</v>
      </c>
      <c r="J97" s="53"/>
      <c r="K97" s="54" t="str">
        <f t="shared" si="1"/>
        <v>***</v>
      </c>
    </row>
    <row r="98" spans="1:11" hidden="1" x14ac:dyDescent="0.2">
      <c r="A98" s="2" t="s">
        <v>23</v>
      </c>
      <c r="C98" s="30"/>
      <c r="D98" s="42"/>
      <c r="E98" s="31"/>
      <c r="F98" s="32" t="s">
        <v>431</v>
      </c>
      <c r="G98" s="32" t="s">
        <v>508</v>
      </c>
      <c r="H98" s="53"/>
      <c r="I98" s="54">
        <v>6900</v>
      </c>
      <c r="J98" s="53"/>
      <c r="K98" s="54" t="str">
        <f t="shared" si="1"/>
        <v>***</v>
      </c>
    </row>
    <row r="99" spans="1:11" hidden="1" x14ac:dyDescent="0.2">
      <c r="A99" s="2" t="s">
        <v>23</v>
      </c>
      <c r="C99" s="30"/>
      <c r="D99" s="42"/>
      <c r="E99" s="31"/>
      <c r="F99" s="32" t="s">
        <v>62</v>
      </c>
      <c r="G99" s="32" t="s">
        <v>509</v>
      </c>
      <c r="H99" s="53"/>
      <c r="I99" s="54">
        <v>5600</v>
      </c>
      <c r="J99" s="53"/>
      <c r="K99" s="54" t="str">
        <f t="shared" si="1"/>
        <v>***</v>
      </c>
    </row>
    <row r="100" spans="1:11" hidden="1" x14ac:dyDescent="0.2">
      <c r="A100" s="2" t="s">
        <v>23</v>
      </c>
      <c r="C100" s="30"/>
      <c r="D100" s="42"/>
      <c r="E100" s="31"/>
      <c r="F100" s="32" t="s">
        <v>52</v>
      </c>
      <c r="G100" s="32" t="s">
        <v>510</v>
      </c>
      <c r="H100" s="53"/>
      <c r="I100" s="54">
        <v>7500</v>
      </c>
      <c r="J100" s="53"/>
      <c r="K100" s="54" t="str">
        <f t="shared" si="1"/>
        <v>***</v>
      </c>
    </row>
    <row r="101" spans="1:11" hidden="1" x14ac:dyDescent="0.2">
      <c r="A101" s="2" t="s">
        <v>23</v>
      </c>
      <c r="C101" s="30"/>
      <c r="D101" s="42"/>
      <c r="E101" s="31"/>
      <c r="F101" s="32" t="s">
        <v>26</v>
      </c>
      <c r="G101" s="32" t="s">
        <v>511</v>
      </c>
      <c r="H101" s="53"/>
      <c r="I101" s="54">
        <v>900</v>
      </c>
      <c r="J101" s="53"/>
      <c r="K101" s="54" t="str">
        <f t="shared" si="1"/>
        <v>***</v>
      </c>
    </row>
    <row r="102" spans="1:11" hidden="1" x14ac:dyDescent="0.2">
      <c r="A102" s="2" t="s">
        <v>23</v>
      </c>
      <c r="C102" s="30"/>
      <c r="D102" s="42"/>
      <c r="E102" s="31"/>
      <c r="F102" s="32" t="s">
        <v>441</v>
      </c>
      <c r="G102" s="32" t="s">
        <v>512</v>
      </c>
      <c r="H102" s="53"/>
      <c r="I102" s="54">
        <v>3200</v>
      </c>
      <c r="J102" s="53"/>
      <c r="K102" s="54" t="str">
        <f t="shared" si="1"/>
        <v>***</v>
      </c>
    </row>
    <row r="103" spans="1:11" hidden="1" x14ac:dyDescent="0.2">
      <c r="A103" s="2" t="s">
        <v>23</v>
      </c>
      <c r="C103" s="30"/>
      <c r="D103" s="42"/>
      <c r="E103" s="31"/>
      <c r="F103" s="32" t="s">
        <v>91</v>
      </c>
      <c r="G103" s="32" t="s">
        <v>513</v>
      </c>
      <c r="H103" s="53"/>
      <c r="I103" s="54">
        <v>20000</v>
      </c>
      <c r="J103" s="53"/>
      <c r="K103" s="54" t="str">
        <f t="shared" si="1"/>
        <v>***</v>
      </c>
    </row>
    <row r="104" spans="1:11" hidden="1" x14ac:dyDescent="0.2">
      <c r="A104" s="2" t="s">
        <v>23</v>
      </c>
      <c r="C104" s="30"/>
      <c r="D104" s="42"/>
      <c r="E104" s="31"/>
      <c r="F104" s="32" t="s">
        <v>32</v>
      </c>
      <c r="G104" s="32" t="s">
        <v>514</v>
      </c>
      <c r="H104" s="53"/>
      <c r="I104" s="54">
        <v>41400</v>
      </c>
      <c r="J104" s="53"/>
      <c r="K104" s="54" t="str">
        <f t="shared" si="1"/>
        <v>***</v>
      </c>
    </row>
    <row r="105" spans="1:11" hidden="1" x14ac:dyDescent="0.2">
      <c r="A105" s="2" t="s">
        <v>23</v>
      </c>
      <c r="C105" s="30"/>
      <c r="D105" s="42"/>
      <c r="E105" s="31"/>
      <c r="F105" s="32" t="s">
        <v>40</v>
      </c>
      <c r="G105" s="32" t="s">
        <v>515</v>
      </c>
      <c r="H105" s="53"/>
      <c r="I105" s="54">
        <v>25750</v>
      </c>
      <c r="J105" s="53"/>
      <c r="K105" s="54" t="str">
        <f t="shared" si="1"/>
        <v>***</v>
      </c>
    </row>
    <row r="106" spans="1:11" hidden="1" x14ac:dyDescent="0.2">
      <c r="A106" s="2" t="s">
        <v>23</v>
      </c>
      <c r="C106" s="30"/>
      <c r="D106" s="42"/>
      <c r="E106" s="31"/>
      <c r="F106" s="32" t="s">
        <v>53</v>
      </c>
      <c r="G106" s="32" t="s">
        <v>516</v>
      </c>
      <c r="H106" s="53"/>
      <c r="I106" s="54">
        <v>2000</v>
      </c>
      <c r="J106" s="53"/>
      <c r="K106" s="54" t="str">
        <f t="shared" si="1"/>
        <v>***</v>
      </c>
    </row>
    <row r="107" spans="1:11" hidden="1" x14ac:dyDescent="0.2">
      <c r="A107" s="2" t="s">
        <v>23</v>
      </c>
      <c r="C107" s="30"/>
      <c r="D107" s="42"/>
      <c r="E107" s="31"/>
      <c r="F107" s="32" t="s">
        <v>517</v>
      </c>
      <c r="G107" s="32" t="s">
        <v>518</v>
      </c>
      <c r="H107" s="53"/>
      <c r="I107" s="54">
        <v>1100</v>
      </c>
      <c r="J107" s="53"/>
      <c r="K107" s="54" t="str">
        <f t="shared" si="1"/>
        <v>***</v>
      </c>
    </row>
    <row r="108" spans="1:11" hidden="1" x14ac:dyDescent="0.2">
      <c r="A108" s="2" t="s">
        <v>23</v>
      </c>
      <c r="C108" s="30"/>
      <c r="D108" s="42"/>
      <c r="E108" s="31"/>
      <c r="F108" s="32" t="s">
        <v>107</v>
      </c>
      <c r="G108" s="32" t="s">
        <v>519</v>
      </c>
      <c r="H108" s="53"/>
      <c r="I108" s="54">
        <v>900</v>
      </c>
      <c r="J108" s="53"/>
      <c r="K108" s="54" t="str">
        <f t="shared" si="1"/>
        <v>***</v>
      </c>
    </row>
    <row r="109" spans="1:11" hidden="1" x14ac:dyDescent="0.2">
      <c r="A109" s="2" t="s">
        <v>23</v>
      </c>
      <c r="C109" s="30"/>
      <c r="D109" s="42"/>
      <c r="E109" s="31"/>
      <c r="F109" s="32" t="s">
        <v>520</v>
      </c>
      <c r="G109" s="32" t="s">
        <v>521</v>
      </c>
      <c r="H109" s="53"/>
      <c r="I109" s="54">
        <v>80</v>
      </c>
      <c r="J109" s="53"/>
      <c r="K109" s="54" t="str">
        <f t="shared" si="1"/>
        <v>***</v>
      </c>
    </row>
    <row r="110" spans="1:11" hidden="1" x14ac:dyDescent="0.2">
      <c r="A110" s="2" t="s">
        <v>23</v>
      </c>
      <c r="C110" s="30"/>
      <c r="D110" s="42"/>
      <c r="E110" s="31"/>
      <c r="F110" s="32" t="s">
        <v>109</v>
      </c>
      <c r="G110" s="32" t="s">
        <v>522</v>
      </c>
      <c r="H110" s="53"/>
      <c r="I110" s="54">
        <v>4800</v>
      </c>
      <c r="J110" s="53"/>
      <c r="K110" s="54" t="str">
        <f t="shared" si="1"/>
        <v>***</v>
      </c>
    </row>
    <row r="111" spans="1:11" hidden="1" x14ac:dyDescent="0.2">
      <c r="A111" s="2" t="s">
        <v>23</v>
      </c>
      <c r="C111" s="30"/>
      <c r="D111" s="42"/>
      <c r="E111" s="31"/>
      <c r="F111" s="32" t="s">
        <v>33</v>
      </c>
      <c r="G111" s="32" t="s">
        <v>523</v>
      </c>
      <c r="H111" s="53"/>
      <c r="I111" s="54">
        <v>2500</v>
      </c>
      <c r="J111" s="53"/>
      <c r="K111" s="54" t="str">
        <f t="shared" si="1"/>
        <v>***</v>
      </c>
    </row>
    <row r="112" spans="1:11" hidden="1" x14ac:dyDescent="0.2">
      <c r="A112" s="2" t="s">
        <v>23</v>
      </c>
      <c r="C112" s="30"/>
      <c r="D112" s="42"/>
      <c r="E112" s="31"/>
      <c r="F112" s="32" t="s">
        <v>111</v>
      </c>
      <c r="G112" s="32" t="s">
        <v>524</v>
      </c>
      <c r="H112" s="53"/>
      <c r="I112" s="54">
        <v>750</v>
      </c>
      <c r="J112" s="53"/>
      <c r="K112" s="54" t="str">
        <f t="shared" si="1"/>
        <v>***</v>
      </c>
    </row>
    <row r="113" spans="1:11" hidden="1" x14ac:dyDescent="0.2">
      <c r="A113" s="2" t="s">
        <v>23</v>
      </c>
      <c r="C113" s="30"/>
      <c r="D113" s="42"/>
      <c r="E113" s="31"/>
      <c r="F113" s="32" t="s">
        <v>525</v>
      </c>
      <c r="G113" s="32" t="s">
        <v>526</v>
      </c>
      <c r="H113" s="53"/>
      <c r="I113" s="54">
        <v>40</v>
      </c>
      <c r="J113" s="53"/>
      <c r="K113" s="54" t="str">
        <f t="shared" si="1"/>
        <v>***</v>
      </c>
    </row>
    <row r="114" spans="1:11" hidden="1" x14ac:dyDescent="0.2">
      <c r="A114" s="2" t="s">
        <v>23</v>
      </c>
      <c r="C114" s="30"/>
      <c r="D114" s="42"/>
      <c r="E114" s="31"/>
      <c r="F114" s="32" t="s">
        <v>527</v>
      </c>
      <c r="G114" s="32" t="s">
        <v>528</v>
      </c>
      <c r="H114" s="53"/>
      <c r="I114" s="54">
        <v>1500</v>
      </c>
      <c r="J114" s="53"/>
      <c r="K114" s="54" t="str">
        <f t="shared" si="1"/>
        <v>***</v>
      </c>
    </row>
    <row r="115" spans="1:11" hidden="1" x14ac:dyDescent="0.2">
      <c r="A115" s="2" t="s">
        <v>23</v>
      </c>
      <c r="C115" s="30"/>
      <c r="D115" s="42"/>
      <c r="E115" s="31"/>
      <c r="F115" s="32" t="s">
        <v>34</v>
      </c>
      <c r="G115" s="32" t="s">
        <v>529</v>
      </c>
      <c r="H115" s="53"/>
      <c r="I115" s="54">
        <v>250</v>
      </c>
      <c r="J115" s="53"/>
      <c r="K115" s="54" t="str">
        <f t="shared" si="1"/>
        <v>***</v>
      </c>
    </row>
    <row r="116" spans="1:11" hidden="1" x14ac:dyDescent="0.2">
      <c r="A116" s="2" t="s">
        <v>23</v>
      </c>
      <c r="C116" s="30"/>
      <c r="D116" s="42"/>
      <c r="E116" s="31"/>
      <c r="F116" s="32" t="s">
        <v>63</v>
      </c>
      <c r="G116" s="32" t="s">
        <v>530</v>
      </c>
      <c r="H116" s="53"/>
      <c r="I116" s="54">
        <v>30</v>
      </c>
      <c r="J116" s="53"/>
      <c r="K116" s="54" t="str">
        <f t="shared" si="1"/>
        <v>***</v>
      </c>
    </row>
    <row r="117" spans="1:11" hidden="1" x14ac:dyDescent="0.2">
      <c r="A117" s="2" t="s">
        <v>23</v>
      </c>
      <c r="C117" s="30"/>
      <c r="D117" s="42"/>
      <c r="E117" s="31"/>
      <c r="F117" s="32" t="s">
        <v>75</v>
      </c>
      <c r="G117" s="32" t="s">
        <v>531</v>
      </c>
      <c r="H117" s="53"/>
      <c r="I117" s="54">
        <v>5800</v>
      </c>
      <c r="J117" s="53"/>
      <c r="K117" s="54" t="str">
        <f t="shared" si="1"/>
        <v>***</v>
      </c>
    </row>
    <row r="118" spans="1:11" hidden="1" x14ac:dyDescent="0.2">
      <c r="A118" s="2" t="s">
        <v>23</v>
      </c>
      <c r="C118" s="30"/>
      <c r="D118" s="42"/>
      <c r="E118" s="31"/>
      <c r="F118" s="32" t="s">
        <v>532</v>
      </c>
      <c r="G118" s="32" t="s">
        <v>533</v>
      </c>
      <c r="H118" s="53"/>
      <c r="I118" s="54">
        <v>100</v>
      </c>
      <c r="J118" s="53"/>
      <c r="K118" s="54" t="str">
        <f t="shared" si="1"/>
        <v>***</v>
      </c>
    </row>
    <row r="119" spans="1:11" hidden="1" x14ac:dyDescent="0.2">
      <c r="A119" s="2" t="s">
        <v>23</v>
      </c>
      <c r="C119" s="30"/>
      <c r="D119" s="42"/>
      <c r="E119" s="31"/>
      <c r="F119" s="32" t="s">
        <v>534</v>
      </c>
      <c r="G119" s="32" t="s">
        <v>535</v>
      </c>
      <c r="H119" s="53"/>
      <c r="I119" s="54">
        <v>100</v>
      </c>
      <c r="J119" s="53"/>
      <c r="K119" s="54" t="str">
        <f t="shared" si="1"/>
        <v>***</v>
      </c>
    </row>
    <row r="120" spans="1:11" hidden="1" x14ac:dyDescent="0.2">
      <c r="A120" s="2" t="s">
        <v>23</v>
      </c>
      <c r="C120" s="30"/>
      <c r="D120" s="42"/>
      <c r="E120" s="31"/>
      <c r="F120" s="32" t="s">
        <v>49</v>
      </c>
      <c r="G120" s="32" t="s">
        <v>526</v>
      </c>
      <c r="H120" s="53"/>
      <c r="I120" s="54">
        <v>100</v>
      </c>
      <c r="J120" s="53"/>
      <c r="K120" s="54" t="str">
        <f t="shared" si="1"/>
        <v>***</v>
      </c>
    </row>
    <row r="121" spans="1:11" x14ac:dyDescent="0.2">
      <c r="A121" s="2" t="s">
        <v>19</v>
      </c>
      <c r="C121" s="24" t="s">
        <v>470</v>
      </c>
      <c r="D121" s="40" t="s">
        <v>536</v>
      </c>
      <c r="E121" s="25" t="s">
        <v>537</v>
      </c>
      <c r="F121" s="26"/>
      <c r="G121" s="26"/>
      <c r="H121" s="49">
        <v>325740</v>
      </c>
      <c r="I121" s="50">
        <v>325740</v>
      </c>
      <c r="J121" s="49" t="s">
        <v>21</v>
      </c>
      <c r="K121" s="50">
        <f t="shared" si="1"/>
        <v>1</v>
      </c>
    </row>
    <row r="122" spans="1:11" x14ac:dyDescent="0.2">
      <c r="A122" s="2" t="s">
        <v>22</v>
      </c>
      <c r="C122" s="27"/>
      <c r="D122" s="41"/>
      <c r="E122" s="28" t="s">
        <v>465</v>
      </c>
      <c r="F122" s="29"/>
      <c r="G122" s="29"/>
      <c r="H122" s="51">
        <v>325740</v>
      </c>
      <c r="I122" s="52">
        <v>325740</v>
      </c>
      <c r="J122" s="51"/>
      <c r="K122" s="52">
        <f t="shared" si="1"/>
        <v>1</v>
      </c>
    </row>
    <row r="123" spans="1:11" x14ac:dyDescent="0.2">
      <c r="A123" s="2" t="s">
        <v>23</v>
      </c>
      <c r="C123" s="30"/>
      <c r="D123" s="42"/>
      <c r="E123" s="31" t="s">
        <v>538</v>
      </c>
      <c r="F123" s="32"/>
      <c r="G123" s="32"/>
      <c r="H123" s="53">
        <v>325740</v>
      </c>
      <c r="I123" s="54">
        <v>325740</v>
      </c>
      <c r="J123" s="53"/>
      <c r="K123" s="54">
        <f t="shared" si="1"/>
        <v>1</v>
      </c>
    </row>
    <row r="124" spans="1:11" hidden="1" x14ac:dyDescent="0.2">
      <c r="A124" s="2" t="s">
        <v>23</v>
      </c>
      <c r="C124" s="30"/>
      <c r="D124" s="42"/>
      <c r="E124" s="31"/>
      <c r="F124" s="32" t="s">
        <v>73</v>
      </c>
      <c r="G124" s="32" t="s">
        <v>539</v>
      </c>
      <c r="H124" s="53"/>
      <c r="I124" s="54">
        <v>46825</v>
      </c>
      <c r="J124" s="53"/>
      <c r="K124" s="54" t="str">
        <f t="shared" si="1"/>
        <v>***</v>
      </c>
    </row>
    <row r="125" spans="1:11" hidden="1" x14ac:dyDescent="0.2">
      <c r="A125" s="2" t="s">
        <v>23</v>
      </c>
      <c r="C125" s="30"/>
      <c r="D125" s="42"/>
      <c r="E125" s="31"/>
      <c r="F125" s="32" t="s">
        <v>74</v>
      </c>
      <c r="G125" s="32" t="s">
        <v>539</v>
      </c>
      <c r="H125" s="53"/>
      <c r="I125" s="54">
        <v>16860.400000000001</v>
      </c>
      <c r="J125" s="53"/>
      <c r="K125" s="54" t="str">
        <f t="shared" si="1"/>
        <v>***</v>
      </c>
    </row>
    <row r="126" spans="1:11" hidden="1" x14ac:dyDescent="0.2">
      <c r="A126" s="2" t="s">
        <v>23</v>
      </c>
      <c r="C126" s="30"/>
      <c r="D126" s="42"/>
      <c r="E126" s="31"/>
      <c r="F126" s="32" t="s">
        <v>480</v>
      </c>
      <c r="G126" s="32" t="s">
        <v>539</v>
      </c>
      <c r="H126" s="53"/>
      <c r="I126" s="54">
        <v>319.60000000000002</v>
      </c>
      <c r="J126" s="53"/>
      <c r="K126" s="54" t="str">
        <f t="shared" si="1"/>
        <v>***</v>
      </c>
    </row>
    <row r="127" spans="1:11" hidden="1" x14ac:dyDescent="0.2">
      <c r="A127" s="2" t="s">
        <v>23</v>
      </c>
      <c r="C127" s="30"/>
      <c r="D127" s="42"/>
      <c r="E127" s="31"/>
      <c r="F127" s="32" t="s">
        <v>484</v>
      </c>
      <c r="G127" s="32" t="s">
        <v>539</v>
      </c>
      <c r="H127" s="53"/>
      <c r="I127" s="54">
        <v>65</v>
      </c>
      <c r="J127" s="53"/>
      <c r="K127" s="54" t="str">
        <f t="shared" si="1"/>
        <v>***</v>
      </c>
    </row>
    <row r="128" spans="1:11" hidden="1" x14ac:dyDescent="0.2">
      <c r="A128" s="2" t="s">
        <v>23</v>
      </c>
      <c r="C128" s="30"/>
      <c r="D128" s="42"/>
      <c r="E128" s="31"/>
      <c r="F128" s="32" t="s">
        <v>486</v>
      </c>
      <c r="G128" s="32" t="s">
        <v>539</v>
      </c>
      <c r="H128" s="53"/>
      <c r="I128" s="54">
        <v>2</v>
      </c>
      <c r="J128" s="53"/>
      <c r="K128" s="54" t="str">
        <f t="shared" si="1"/>
        <v>***</v>
      </c>
    </row>
    <row r="129" spans="1:11" hidden="1" x14ac:dyDescent="0.2">
      <c r="A129" s="2" t="s">
        <v>23</v>
      </c>
      <c r="C129" s="30"/>
      <c r="D129" s="42"/>
      <c r="E129" s="31"/>
      <c r="F129" s="32" t="s">
        <v>488</v>
      </c>
      <c r="G129" s="32" t="s">
        <v>539</v>
      </c>
      <c r="H129" s="53"/>
      <c r="I129" s="54">
        <v>40</v>
      </c>
      <c r="J129" s="53"/>
      <c r="K129" s="54" t="str">
        <f t="shared" si="1"/>
        <v>***</v>
      </c>
    </row>
    <row r="130" spans="1:11" hidden="1" x14ac:dyDescent="0.2">
      <c r="A130" s="2" t="s">
        <v>23</v>
      </c>
      <c r="C130" s="30"/>
      <c r="D130" s="42"/>
      <c r="E130" s="31"/>
      <c r="F130" s="32" t="s">
        <v>54</v>
      </c>
      <c r="G130" s="32" t="s">
        <v>539</v>
      </c>
      <c r="H130" s="53"/>
      <c r="I130" s="54">
        <v>2</v>
      </c>
      <c r="J130" s="53"/>
      <c r="K130" s="54" t="str">
        <f t="shared" si="1"/>
        <v>***</v>
      </c>
    </row>
    <row r="131" spans="1:11" hidden="1" x14ac:dyDescent="0.2">
      <c r="A131" s="2" t="s">
        <v>23</v>
      </c>
      <c r="C131" s="30"/>
      <c r="D131" s="42"/>
      <c r="E131" s="31"/>
      <c r="F131" s="32" t="s">
        <v>100</v>
      </c>
      <c r="G131" s="32" t="s">
        <v>539</v>
      </c>
      <c r="H131" s="53"/>
      <c r="I131" s="54">
        <v>5</v>
      </c>
      <c r="J131" s="53"/>
      <c r="K131" s="54" t="str">
        <f t="shared" si="1"/>
        <v>***</v>
      </c>
    </row>
    <row r="132" spans="1:11" hidden="1" x14ac:dyDescent="0.2">
      <c r="A132" s="2" t="s">
        <v>23</v>
      </c>
      <c r="C132" s="30"/>
      <c r="D132" s="42"/>
      <c r="E132" s="31"/>
      <c r="F132" s="32" t="s">
        <v>61</v>
      </c>
      <c r="G132" s="32" t="s">
        <v>539</v>
      </c>
      <c r="H132" s="53"/>
      <c r="I132" s="54">
        <v>753</v>
      </c>
      <c r="J132" s="53"/>
      <c r="K132" s="54" t="str">
        <f t="shared" si="1"/>
        <v>***</v>
      </c>
    </row>
    <row r="133" spans="1:11" hidden="1" x14ac:dyDescent="0.2">
      <c r="A133" s="2" t="s">
        <v>23</v>
      </c>
      <c r="C133" s="30"/>
      <c r="D133" s="42"/>
      <c r="E133" s="31"/>
      <c r="F133" s="32" t="s">
        <v>55</v>
      </c>
      <c r="G133" s="32" t="s">
        <v>539</v>
      </c>
      <c r="H133" s="53"/>
      <c r="I133" s="54">
        <v>700</v>
      </c>
      <c r="J133" s="53"/>
      <c r="K133" s="54" t="str">
        <f t="shared" si="1"/>
        <v>***</v>
      </c>
    </row>
    <row r="134" spans="1:11" hidden="1" x14ac:dyDescent="0.2">
      <c r="A134" s="2" t="s">
        <v>23</v>
      </c>
      <c r="C134" s="30"/>
      <c r="D134" s="42"/>
      <c r="E134" s="31"/>
      <c r="F134" s="32" t="s">
        <v>37</v>
      </c>
      <c r="G134" s="32" t="s">
        <v>539</v>
      </c>
      <c r="H134" s="53"/>
      <c r="I134" s="54">
        <v>50</v>
      </c>
      <c r="J134" s="53"/>
      <c r="K134" s="54" t="str">
        <f t="shared" si="1"/>
        <v>***</v>
      </c>
    </row>
    <row r="135" spans="1:11" hidden="1" x14ac:dyDescent="0.2">
      <c r="A135" s="2" t="s">
        <v>23</v>
      </c>
      <c r="C135" s="30"/>
      <c r="D135" s="42"/>
      <c r="E135" s="31"/>
      <c r="F135" s="32" t="s">
        <v>499</v>
      </c>
      <c r="G135" s="32" t="s">
        <v>539</v>
      </c>
      <c r="H135" s="53"/>
      <c r="I135" s="54">
        <v>70</v>
      </c>
      <c r="J135" s="53"/>
      <c r="K135" s="54" t="str">
        <f t="shared" si="1"/>
        <v>***</v>
      </c>
    </row>
    <row r="136" spans="1:11" hidden="1" x14ac:dyDescent="0.2">
      <c r="A136" s="2" t="s">
        <v>23</v>
      </c>
      <c r="C136" s="30"/>
      <c r="D136" s="42"/>
      <c r="E136" s="31"/>
      <c r="F136" s="32" t="s">
        <v>501</v>
      </c>
      <c r="G136" s="32" t="s">
        <v>539</v>
      </c>
      <c r="H136" s="53"/>
      <c r="I136" s="54">
        <v>150</v>
      </c>
      <c r="J136" s="53"/>
      <c r="K136" s="54" t="str">
        <f t="shared" si="1"/>
        <v>***</v>
      </c>
    </row>
    <row r="137" spans="1:11" hidden="1" x14ac:dyDescent="0.2">
      <c r="A137" s="2" t="s">
        <v>23</v>
      </c>
      <c r="C137" s="30"/>
      <c r="D137" s="42"/>
      <c r="E137" s="31"/>
      <c r="F137" s="32" t="s">
        <v>38</v>
      </c>
      <c r="G137" s="32" t="s">
        <v>539</v>
      </c>
      <c r="H137" s="53"/>
      <c r="I137" s="54">
        <v>110</v>
      </c>
      <c r="J137" s="53"/>
      <c r="K137" s="54" t="str">
        <f t="shared" si="1"/>
        <v>***</v>
      </c>
    </row>
    <row r="138" spans="1:11" hidden="1" x14ac:dyDescent="0.2">
      <c r="A138" s="2" t="s">
        <v>23</v>
      </c>
      <c r="C138" s="30"/>
      <c r="D138" s="42"/>
      <c r="E138" s="31"/>
      <c r="F138" s="32" t="s">
        <v>449</v>
      </c>
      <c r="G138" s="32" t="s">
        <v>539</v>
      </c>
      <c r="H138" s="53"/>
      <c r="I138" s="54">
        <v>15</v>
      </c>
      <c r="J138" s="53"/>
      <c r="K138" s="54" t="str">
        <f t="shared" si="1"/>
        <v>***</v>
      </c>
    </row>
    <row r="139" spans="1:11" hidden="1" x14ac:dyDescent="0.2">
      <c r="A139" s="2" t="s">
        <v>23</v>
      </c>
      <c r="C139" s="30"/>
      <c r="D139" s="42"/>
      <c r="E139" s="31"/>
      <c r="F139" s="32" t="s">
        <v>90</v>
      </c>
      <c r="G139" s="32" t="s">
        <v>539</v>
      </c>
      <c r="H139" s="53"/>
      <c r="I139" s="54">
        <v>1</v>
      </c>
      <c r="J139" s="53"/>
      <c r="K139" s="54" t="str">
        <f t="shared" si="1"/>
        <v>***</v>
      </c>
    </row>
    <row r="140" spans="1:11" hidden="1" x14ac:dyDescent="0.2">
      <c r="A140" s="2" t="s">
        <v>23</v>
      </c>
      <c r="C140" s="30"/>
      <c r="D140" s="42"/>
      <c r="E140" s="31"/>
      <c r="F140" s="32" t="s">
        <v>431</v>
      </c>
      <c r="G140" s="32" t="s">
        <v>539</v>
      </c>
      <c r="H140" s="53"/>
      <c r="I140" s="54">
        <v>20</v>
      </c>
      <c r="J140" s="53"/>
      <c r="K140" s="54" t="str">
        <f t="shared" si="1"/>
        <v>***</v>
      </c>
    </row>
    <row r="141" spans="1:11" hidden="1" x14ac:dyDescent="0.2">
      <c r="A141" s="2" t="s">
        <v>23</v>
      </c>
      <c r="C141" s="30"/>
      <c r="D141" s="42"/>
      <c r="E141" s="31"/>
      <c r="F141" s="32" t="s">
        <v>62</v>
      </c>
      <c r="G141" s="32" t="s">
        <v>539</v>
      </c>
      <c r="H141" s="53"/>
      <c r="I141" s="54">
        <v>90</v>
      </c>
      <c r="J141" s="53"/>
      <c r="K141" s="54" t="str">
        <f t="shared" si="1"/>
        <v>***</v>
      </c>
    </row>
    <row r="142" spans="1:11" hidden="1" x14ac:dyDescent="0.2">
      <c r="A142" s="2" t="s">
        <v>23</v>
      </c>
      <c r="C142" s="30"/>
      <c r="D142" s="42"/>
      <c r="E142" s="31"/>
      <c r="F142" s="32" t="s">
        <v>52</v>
      </c>
      <c r="G142" s="32" t="s">
        <v>539</v>
      </c>
      <c r="H142" s="53"/>
      <c r="I142" s="54">
        <v>1150</v>
      </c>
      <c r="J142" s="53"/>
      <c r="K142" s="54" t="str">
        <f t="shared" ref="K142:K160" si="2">IF(H142=0,"***",I142/H142)</f>
        <v>***</v>
      </c>
    </row>
    <row r="143" spans="1:11" hidden="1" x14ac:dyDescent="0.2">
      <c r="A143" s="2" t="s">
        <v>23</v>
      </c>
      <c r="C143" s="30"/>
      <c r="D143" s="42"/>
      <c r="E143" s="31"/>
      <c r="F143" s="32" t="s">
        <v>26</v>
      </c>
      <c r="G143" s="32" t="s">
        <v>539</v>
      </c>
      <c r="H143" s="53"/>
      <c r="I143" s="54">
        <v>250</v>
      </c>
      <c r="J143" s="53"/>
      <c r="K143" s="54" t="str">
        <f t="shared" si="2"/>
        <v>***</v>
      </c>
    </row>
    <row r="144" spans="1:11" hidden="1" x14ac:dyDescent="0.2">
      <c r="A144" s="2" t="s">
        <v>23</v>
      </c>
      <c r="C144" s="30"/>
      <c r="D144" s="42"/>
      <c r="E144" s="31"/>
      <c r="F144" s="32" t="s">
        <v>441</v>
      </c>
      <c r="G144" s="32" t="s">
        <v>539</v>
      </c>
      <c r="H144" s="53"/>
      <c r="I144" s="54">
        <v>15</v>
      </c>
      <c r="J144" s="53"/>
      <c r="K144" s="54" t="str">
        <f t="shared" si="2"/>
        <v>***</v>
      </c>
    </row>
    <row r="145" spans="1:11" hidden="1" x14ac:dyDescent="0.2">
      <c r="A145" s="2" t="s">
        <v>23</v>
      </c>
      <c r="C145" s="30"/>
      <c r="D145" s="42"/>
      <c r="E145" s="31"/>
      <c r="F145" s="32" t="s">
        <v>32</v>
      </c>
      <c r="G145" s="32" t="s">
        <v>539</v>
      </c>
      <c r="H145" s="53"/>
      <c r="I145" s="54">
        <v>33810</v>
      </c>
      <c r="J145" s="53"/>
      <c r="K145" s="54" t="str">
        <f t="shared" si="2"/>
        <v>***</v>
      </c>
    </row>
    <row r="146" spans="1:11" hidden="1" x14ac:dyDescent="0.2">
      <c r="A146" s="2" t="s">
        <v>23</v>
      </c>
      <c r="C146" s="30"/>
      <c r="D146" s="42"/>
      <c r="E146" s="31"/>
      <c r="F146" s="32" t="s">
        <v>40</v>
      </c>
      <c r="G146" s="32" t="s">
        <v>539</v>
      </c>
      <c r="H146" s="53"/>
      <c r="I146" s="54">
        <v>950</v>
      </c>
      <c r="J146" s="53"/>
      <c r="K146" s="54" t="str">
        <f t="shared" si="2"/>
        <v>***</v>
      </c>
    </row>
    <row r="147" spans="1:11" hidden="1" x14ac:dyDescent="0.2">
      <c r="A147" s="2" t="s">
        <v>23</v>
      </c>
      <c r="C147" s="30"/>
      <c r="D147" s="42"/>
      <c r="E147" s="31"/>
      <c r="F147" s="32" t="s">
        <v>517</v>
      </c>
      <c r="G147" s="32" t="s">
        <v>539</v>
      </c>
      <c r="H147" s="53"/>
      <c r="I147" s="54">
        <v>150</v>
      </c>
      <c r="J147" s="53"/>
      <c r="K147" s="54" t="str">
        <f t="shared" si="2"/>
        <v>***</v>
      </c>
    </row>
    <row r="148" spans="1:11" hidden="1" x14ac:dyDescent="0.2">
      <c r="A148" s="2" t="s">
        <v>23</v>
      </c>
      <c r="C148" s="30"/>
      <c r="D148" s="42"/>
      <c r="E148" s="31"/>
      <c r="F148" s="32" t="s">
        <v>107</v>
      </c>
      <c r="G148" s="32" t="s">
        <v>539</v>
      </c>
      <c r="H148" s="53"/>
      <c r="I148" s="54">
        <v>400</v>
      </c>
      <c r="J148" s="53"/>
      <c r="K148" s="54" t="str">
        <f t="shared" si="2"/>
        <v>***</v>
      </c>
    </row>
    <row r="149" spans="1:11" hidden="1" x14ac:dyDescent="0.2">
      <c r="A149" s="2" t="s">
        <v>23</v>
      </c>
      <c r="C149" s="30"/>
      <c r="D149" s="42"/>
      <c r="E149" s="31"/>
      <c r="F149" s="32" t="s">
        <v>520</v>
      </c>
      <c r="G149" s="32" t="s">
        <v>539</v>
      </c>
      <c r="H149" s="53"/>
      <c r="I149" s="54">
        <v>40</v>
      </c>
      <c r="J149" s="53"/>
      <c r="K149" s="54" t="str">
        <f t="shared" si="2"/>
        <v>***</v>
      </c>
    </row>
    <row r="150" spans="1:11" hidden="1" x14ac:dyDescent="0.2">
      <c r="A150" s="2" t="s">
        <v>23</v>
      </c>
      <c r="C150" s="30"/>
      <c r="D150" s="42"/>
      <c r="E150" s="31"/>
      <c r="F150" s="32" t="s">
        <v>33</v>
      </c>
      <c r="G150" s="32" t="s">
        <v>539</v>
      </c>
      <c r="H150" s="53"/>
      <c r="I150" s="54">
        <v>15</v>
      </c>
      <c r="J150" s="53"/>
      <c r="K150" s="54" t="str">
        <f t="shared" si="2"/>
        <v>***</v>
      </c>
    </row>
    <row r="151" spans="1:11" hidden="1" x14ac:dyDescent="0.2">
      <c r="A151" s="2" t="s">
        <v>23</v>
      </c>
      <c r="C151" s="30"/>
      <c r="D151" s="42"/>
      <c r="E151" s="31"/>
      <c r="F151" s="32" t="s">
        <v>111</v>
      </c>
      <c r="G151" s="32" t="s">
        <v>539</v>
      </c>
      <c r="H151" s="53"/>
      <c r="I151" s="54">
        <v>100</v>
      </c>
      <c r="J151" s="53"/>
      <c r="K151" s="54" t="str">
        <f t="shared" si="2"/>
        <v>***</v>
      </c>
    </row>
    <row r="152" spans="1:11" hidden="1" x14ac:dyDescent="0.2">
      <c r="A152" s="2" t="s">
        <v>23</v>
      </c>
      <c r="C152" s="30"/>
      <c r="D152" s="42"/>
      <c r="E152" s="31"/>
      <c r="F152" s="32" t="s">
        <v>527</v>
      </c>
      <c r="G152" s="32" t="s">
        <v>539</v>
      </c>
      <c r="H152" s="53"/>
      <c r="I152" s="54">
        <v>5</v>
      </c>
      <c r="J152" s="53"/>
      <c r="K152" s="54" t="str">
        <f t="shared" si="2"/>
        <v>***</v>
      </c>
    </row>
    <row r="153" spans="1:11" hidden="1" x14ac:dyDescent="0.2">
      <c r="A153" s="2" t="s">
        <v>23</v>
      </c>
      <c r="C153" s="30"/>
      <c r="D153" s="42"/>
      <c r="E153" s="31"/>
      <c r="F153" s="32" t="s">
        <v>34</v>
      </c>
      <c r="G153" s="32" t="s">
        <v>539</v>
      </c>
      <c r="H153" s="53"/>
      <c r="I153" s="54">
        <v>2</v>
      </c>
      <c r="J153" s="53"/>
      <c r="K153" s="54" t="str">
        <f t="shared" si="2"/>
        <v>***</v>
      </c>
    </row>
    <row r="154" spans="1:11" hidden="1" x14ac:dyDescent="0.2">
      <c r="A154" s="2" t="s">
        <v>23</v>
      </c>
      <c r="C154" s="30"/>
      <c r="D154" s="42"/>
      <c r="E154" s="31"/>
      <c r="F154" s="32" t="s">
        <v>63</v>
      </c>
      <c r="G154" s="32" t="s">
        <v>539</v>
      </c>
      <c r="H154" s="53"/>
      <c r="I154" s="54">
        <v>20</v>
      </c>
      <c r="J154" s="53"/>
      <c r="K154" s="54" t="str">
        <f t="shared" si="2"/>
        <v>***</v>
      </c>
    </row>
    <row r="155" spans="1:11" hidden="1" x14ac:dyDescent="0.2">
      <c r="A155" s="2" t="s">
        <v>23</v>
      </c>
      <c r="C155" s="30"/>
      <c r="D155" s="42"/>
      <c r="E155" s="31"/>
      <c r="F155" s="32" t="s">
        <v>532</v>
      </c>
      <c r="G155" s="32" t="s">
        <v>539</v>
      </c>
      <c r="H155" s="53"/>
      <c r="I155" s="54">
        <v>250</v>
      </c>
      <c r="J155" s="53"/>
      <c r="K155" s="54" t="str">
        <f t="shared" si="2"/>
        <v>***</v>
      </c>
    </row>
    <row r="156" spans="1:11" hidden="1" x14ac:dyDescent="0.2">
      <c r="A156" s="2" t="s">
        <v>23</v>
      </c>
      <c r="C156" s="30"/>
      <c r="D156" s="42"/>
      <c r="E156" s="31"/>
      <c r="F156" s="32" t="s">
        <v>534</v>
      </c>
      <c r="G156" s="32" t="s">
        <v>539</v>
      </c>
      <c r="H156" s="53"/>
      <c r="I156" s="54">
        <v>222505</v>
      </c>
      <c r="J156" s="53"/>
      <c r="K156" s="54" t="str">
        <f t="shared" si="2"/>
        <v>***</v>
      </c>
    </row>
    <row r="157" spans="1:11" x14ac:dyDescent="0.2">
      <c r="A157" s="2" t="s">
        <v>19</v>
      </c>
      <c r="C157" s="24" t="s">
        <v>540</v>
      </c>
      <c r="D157" s="40" t="s">
        <v>541</v>
      </c>
      <c r="E157" s="25" t="s">
        <v>542</v>
      </c>
      <c r="F157" s="26"/>
      <c r="G157" s="26"/>
      <c r="H157" s="49">
        <v>335684.4</v>
      </c>
      <c r="I157" s="50">
        <v>339994.9</v>
      </c>
      <c r="J157" s="49" t="s">
        <v>21</v>
      </c>
      <c r="K157" s="50">
        <f t="shared" si="2"/>
        <v>1.012840930350055</v>
      </c>
    </row>
    <row r="158" spans="1:11" x14ac:dyDescent="0.2">
      <c r="A158" s="2" t="s">
        <v>22</v>
      </c>
      <c r="C158" s="27"/>
      <c r="D158" s="41"/>
      <c r="E158" s="28" t="s">
        <v>465</v>
      </c>
      <c r="F158" s="29"/>
      <c r="G158" s="29"/>
      <c r="H158" s="51">
        <v>335684.4</v>
      </c>
      <c r="I158" s="52">
        <v>339994.9</v>
      </c>
      <c r="J158" s="51"/>
      <c r="K158" s="52">
        <f t="shared" si="2"/>
        <v>1.012840930350055</v>
      </c>
    </row>
    <row r="159" spans="1:11" ht="13.5" thickBot="1" x14ac:dyDescent="0.25">
      <c r="A159" s="2" t="s">
        <v>23</v>
      </c>
      <c r="C159" s="30"/>
      <c r="D159" s="42"/>
      <c r="E159" s="31" t="s">
        <v>29</v>
      </c>
      <c r="F159" s="32"/>
      <c r="G159" s="32"/>
      <c r="H159" s="53">
        <v>335684.4</v>
      </c>
      <c r="I159" s="54">
        <v>339994.9</v>
      </c>
      <c r="J159" s="53"/>
      <c r="K159" s="54">
        <f t="shared" si="2"/>
        <v>1.012840930350055</v>
      </c>
    </row>
    <row r="160" spans="1:11" ht="13.5" hidden="1" thickBot="1" x14ac:dyDescent="0.25">
      <c r="A160" s="2" t="s">
        <v>23</v>
      </c>
      <c r="C160" s="30"/>
      <c r="D160" s="42"/>
      <c r="E160" s="31"/>
      <c r="F160" s="32" t="s">
        <v>30</v>
      </c>
      <c r="G160" s="32" t="s">
        <v>543</v>
      </c>
      <c r="H160" s="53"/>
      <c r="I160" s="54">
        <v>339994.9</v>
      </c>
      <c r="J160" s="53"/>
      <c r="K160" s="54" t="str">
        <f t="shared" si="2"/>
        <v>***</v>
      </c>
    </row>
    <row r="161" spans="1:11" ht="13.5" thickBot="1" x14ac:dyDescent="0.25">
      <c r="A161" s="2" t="s">
        <v>17</v>
      </c>
      <c r="C161" s="23" t="s">
        <v>41</v>
      </c>
      <c r="D161" s="39"/>
      <c r="E161" s="21"/>
      <c r="F161" s="22"/>
      <c r="G161" s="22"/>
      <c r="H161" s="61" t="s">
        <v>80</v>
      </c>
      <c r="I161" s="48">
        <v>2799566.3</v>
      </c>
      <c r="J161" s="47"/>
      <c r="K161" s="62" t="s">
        <v>80</v>
      </c>
    </row>
    <row r="162" spans="1:11" ht="13.5" thickBot="1" x14ac:dyDescent="0.25">
      <c r="A162" s="2" t="s">
        <v>42</v>
      </c>
      <c r="C162" s="7" t="s">
        <v>43</v>
      </c>
      <c r="D162" s="35"/>
      <c r="E162" s="8"/>
      <c r="F162" s="9"/>
      <c r="G162" s="9"/>
      <c r="H162" s="55" t="s">
        <v>80</v>
      </c>
      <c r="I162" s="56">
        <f>SUM(I13:I161)/5</f>
        <v>2799566.3</v>
      </c>
      <c r="J162" s="55" t="e">
        <f>I162-#REF!</f>
        <v>#REF!</v>
      </c>
      <c r="K162" s="57" t="s">
        <v>80</v>
      </c>
    </row>
    <row r="163" spans="1:11" x14ac:dyDescent="0.2">
      <c r="A163" s="2" t="s">
        <v>1</v>
      </c>
      <c r="D163" s="34"/>
      <c r="H163" s="44"/>
      <c r="I163" s="44"/>
      <c r="J163" s="44"/>
      <c r="K163" s="44"/>
    </row>
  </sheetData>
  <mergeCells count="1">
    <mergeCell ref="H10:K10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Sumář BV</vt:lpstr>
      <vt:lpstr>kap. 01</vt:lpstr>
      <vt:lpstr>kap. 02</vt:lpstr>
      <vt:lpstr>kap. 03</vt:lpstr>
      <vt:lpstr>kap. 04</vt:lpstr>
      <vt:lpstr>kap. 05</vt:lpstr>
      <vt:lpstr>kap. 06</vt:lpstr>
      <vt:lpstr>kap. 07</vt:lpstr>
      <vt:lpstr>kap. 08</vt:lpstr>
      <vt:lpstr>kap. 09</vt:lpstr>
      <vt:lpstr>kap. 10</vt:lpstr>
    </vt:vector>
  </TitlesOfParts>
  <Company>GORDIC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Ileček</dc:creator>
  <cp:lastModifiedBy>Čeledová Jitka (MHMP, ROZ)</cp:lastModifiedBy>
  <cp:lastPrinted>2019-11-25T13:46:45Z</cp:lastPrinted>
  <dcterms:created xsi:type="dcterms:W3CDTF">2001-08-08T08:52:02Z</dcterms:created>
  <dcterms:modified xsi:type="dcterms:W3CDTF">2020-01-06T13:27:14Z</dcterms:modified>
</cp:coreProperties>
</file>