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00xz005735\Desktop\Tisky\2021\R-39289\"/>
    </mc:Choice>
  </mc:AlternateContent>
  <bookViews>
    <workbookView xWindow="120" yWindow="15" windowWidth="15180" windowHeight="8325"/>
  </bookViews>
  <sheets>
    <sheet name="do 200 tis. Kč" sheetId="5" r:id="rId1"/>
    <sheet name="List1" sheetId="6" r:id="rId2"/>
  </sheets>
  <definedNames>
    <definedName name="_xlnm._FilterDatabase" localSheetId="0" hidden="1">'do 200 tis. Kč'!$A$2:$K$36</definedName>
    <definedName name="_xlnm.Print_Titles" localSheetId="0">'do 200 tis. Kč'!$2:$2</definedName>
    <definedName name="_xlnm.Print_Area" localSheetId="0">'do 200 tis. Kč'!$A$1:$K$35</definedName>
  </definedNames>
  <calcPr calcId="152511"/>
</workbook>
</file>

<file path=xl/calcChain.xml><?xml version="1.0" encoding="utf-8"?>
<calcChain xmlns="http://schemas.openxmlformats.org/spreadsheetml/2006/main">
  <c r="I34" i="5" l="1"/>
  <c r="J34" i="5"/>
  <c r="J15" i="5" l="1"/>
</calcChain>
</file>

<file path=xl/sharedStrings.xml><?xml version="1.0" encoding="utf-8"?>
<sst xmlns="http://schemas.openxmlformats.org/spreadsheetml/2006/main" count="175" uniqueCount="116">
  <si>
    <t>Prostor plus o.p.s.</t>
  </si>
  <si>
    <t>č. proj.</t>
  </si>
  <si>
    <t>Občanská inspirace, z.s.</t>
  </si>
  <si>
    <t>úvazky</t>
  </si>
  <si>
    <t>název projektu</t>
  </si>
  <si>
    <t>cenová hladina</t>
  </si>
  <si>
    <t>ÚV</t>
  </si>
  <si>
    <t>zdůvodnění nepodpoření projektu</t>
  </si>
  <si>
    <t xml:space="preserve">název organizace </t>
  </si>
  <si>
    <t>Centrum integrace dětí a mládeže, z.s.</t>
  </si>
  <si>
    <t>Terapeutická práce s rodinami ve spolupráci s institucí OSPOD</t>
  </si>
  <si>
    <t>Centrum pomoci rodinám s dvojčaty a vícerčaty</t>
  </si>
  <si>
    <t>Salesiánské středisko mládeže - středisko volného času, o.p.s.</t>
  </si>
  <si>
    <t>Centrum pro rodinu</t>
  </si>
  <si>
    <t>3. Náhradní rodinná péče</t>
  </si>
  <si>
    <t>J4-10</t>
  </si>
  <si>
    <t>J4-6</t>
  </si>
  <si>
    <t>J4-8</t>
  </si>
  <si>
    <t>J4-34</t>
  </si>
  <si>
    <t>J4-41</t>
  </si>
  <si>
    <t>J4-47</t>
  </si>
  <si>
    <t>J4-13</t>
  </si>
  <si>
    <t>J4-31</t>
  </si>
  <si>
    <t>požadavek / maximální návrh podpory</t>
  </si>
  <si>
    <t>Celkem</t>
  </si>
  <si>
    <t>2. Podpora dětí a rodičů z dysfunkčních rodin a dětí bez rodinného zázemí</t>
  </si>
  <si>
    <t>Liga otevřených mužů, z.s.</t>
  </si>
  <si>
    <t>J4-81</t>
  </si>
  <si>
    <t>NATAMA, o.p.s.</t>
  </si>
  <si>
    <t>Centrum pomoci rodinám s dvojčaty a vícerčaty, z.s.</t>
  </si>
  <si>
    <t>J4-83</t>
  </si>
  <si>
    <t>Program Pilot</t>
  </si>
  <si>
    <t>1. Podpora funkční rodiny (biologické i náhradní) - preventivní aktivity na podporu stabilních vztahů v rodině</t>
  </si>
  <si>
    <t>Anima-terapie, z.ú.</t>
  </si>
  <si>
    <t>J4-94</t>
  </si>
  <si>
    <t>J4-95</t>
  </si>
  <si>
    <t>Mikuláš 365, o.p.s.</t>
  </si>
  <si>
    <t>Podpora rodin s dětmi</t>
  </si>
  <si>
    <t>Národní ústav pro autismus, z.ú.</t>
  </si>
  <si>
    <t>J4-38</t>
  </si>
  <si>
    <t>Poradna VIGVAM, z.ú.</t>
  </si>
  <si>
    <t>PRO Gaudia, z. ú.</t>
  </si>
  <si>
    <t>J4-92</t>
  </si>
  <si>
    <t>J4-48</t>
  </si>
  <si>
    <t>SHM Klub Praha a Zdiby, z. s.</t>
  </si>
  <si>
    <t>Společně to zvládnem - škola hrou, hravá rodina</t>
  </si>
  <si>
    <t>SHM Klub Uhříněves - Kolovraty, z.s.</t>
  </si>
  <si>
    <t>Centrum pro rodinu Světýlko 2020</t>
  </si>
  <si>
    <t>J4-46</t>
  </si>
  <si>
    <t>Sbor Církve adventistů sedmého dne Praha 6 - Sedlec</t>
  </si>
  <si>
    <t>Klub Rybička - prostor pro rodinu</t>
  </si>
  <si>
    <t>A centrum - Váš průvodce těhotenstvím a rodičovstvím, o. p. s.</t>
  </si>
  <si>
    <t>Rozvojové aktivity pro maminky s dětmi</t>
  </si>
  <si>
    <t>Mezi námi 2021</t>
  </si>
  <si>
    <t>Centrum Anabell, z. ú.</t>
  </si>
  <si>
    <t>J4-75</t>
  </si>
  <si>
    <t>Karlínské kluby pro rodiny  - 2021</t>
  </si>
  <si>
    <t>DĚTSKÉ KRIZOVÉ CENTRUM, z.ú.</t>
  </si>
  <si>
    <t>J4-61</t>
  </si>
  <si>
    <t>Odborná práce s rodinami s ohroženými dětmi a dětmi se syn CAN v oblasti SPOD</t>
  </si>
  <si>
    <t>Fond ohrožených dětí</t>
  </si>
  <si>
    <t>J4-17/4</t>
  </si>
  <si>
    <t>Zařízení FOD pro děti vyžadující okamžitou pomoc Klokánek Hostivice</t>
  </si>
  <si>
    <t>VYŘAZENO z formálních důvodů. Žádost nesplňuje kritéria pro hodnocení - nesplňuje podmínky pro poskytnutí Dotace (písm. I. odst. 5. Programu) - žadatel nerealizuje Účel na území HMP.</t>
  </si>
  <si>
    <t>L</t>
  </si>
  <si>
    <t>Husitské centrum, o.p.s.</t>
  </si>
  <si>
    <t>Otevřená komunitní poradna</t>
  </si>
  <si>
    <t xml:space="preserve">VYŘAZENO z formálních důvodů. Žádost nesplňuje kritéria pro hodnocení - nesplňuje podmínky pro poskytnutí Dotace (písm. I. odst. 10. Programu).  Program nepodporuje základní činnost sociálních služeb, registrovaných dle zákona č. 108/2006 Sb. o sociálních službách. Organizace má registrovanou sociální službu (NZDM). </t>
  </si>
  <si>
    <t>Komunitní centrum Petrklíč, z.s.</t>
  </si>
  <si>
    <t>J4-96</t>
  </si>
  <si>
    <t>Archa pomoci 2021</t>
  </si>
  <si>
    <t>Muži na rodičovskou</t>
  </si>
  <si>
    <t>J4-60/1</t>
  </si>
  <si>
    <t>J4-60/2</t>
  </si>
  <si>
    <t>Hlas dítěte</t>
  </si>
  <si>
    <t>Mumraj z.s.</t>
  </si>
  <si>
    <t>J4-37</t>
  </si>
  <si>
    <t>Mumraj je vícegenerační dům</t>
  </si>
  <si>
    <t>KOM-PAS 2021 - rozvoj klíčových kompetencí rodičů dětí s poruchami autistického spektra (PAS)</t>
  </si>
  <si>
    <t>OSVĚTA 2021</t>
  </si>
  <si>
    <t>Inspirace a prevence pro rodinu 2021</t>
  </si>
  <si>
    <t xml:space="preserve">ONŽ - pomoc a poradenství pro ženy a dívky, z.s. </t>
  </si>
  <si>
    <t>Na své starosti a trápení nejste sama - podpora rodičovských kompetencí u ohrožených žen a jejich rodin</t>
  </si>
  <si>
    <t>J4-97</t>
  </si>
  <si>
    <t>VYŘAZENO z formálních důvodů. Žádost nesplňuje kritéria pro hodnocení - nesplňuje podmínky pro poskytnutí Dotace (písm. I. odst. 10. Programu).  Program nepodporuje základní činnost sociálních služeb, registrovaných dle zákona č. 108/2006 Sb. o sociálních službách. Organizace má v místě realizace projektu registrovanou sociální službu (odborné sociální poradenství). Obsah projektu vykazuje známky sociální služby - odborné sociální poradenství. Z projektu není jasně vymezeno v čem se projekt odlišuje od soc. služby.</t>
  </si>
  <si>
    <t>Osmička pro rodinu</t>
  </si>
  <si>
    <t>J4-98</t>
  </si>
  <si>
    <t>Ženy  ženám</t>
  </si>
  <si>
    <t>5. Podpora neformálně pečujících osob</t>
  </si>
  <si>
    <t xml:space="preserve">NEPODPOŘENO - projekt je zaměřený na psychosociální podporu neformálně pečujících osob. Obsah projektu je velmi obecný – nejsou uvedeny dílčí aktivity, tematické zaměření edukačních seminářů. V žádosti organizace neuvádí kapacitu uživatelů a rodin za rok ani hodiny přímé práce s klienty. Projekt nenaplňuje kritéria v obsahovém hodnocení (Účelnost a potřebnost). </t>
  </si>
  <si>
    <t>Smrt je součást života</t>
  </si>
  <si>
    <t>VYŘAZENO z formálních důvodů. Žádost nesplňuje kritéria pro hodnocení - nesplňuje podmínky pro poskytnutí Dotace (písm. I. odst. 4. Programu) - žadatel podal Žádost na stejný Účel na jiném odboru Magistrátu HMP, odbor ZDR).</t>
  </si>
  <si>
    <t>Dostupná psychoterapeutická podpora rodiny při střetu se závažným onemocněním</t>
  </si>
  <si>
    <t>PROTEBE z.s.</t>
  </si>
  <si>
    <t>J4-100</t>
  </si>
  <si>
    <t>Zdravotněpohybové radovánky</t>
  </si>
  <si>
    <t xml:space="preserve">NEPODPOŘENO - projekt svým obsahem nenaplňuje účel opatření.  Nejedná se o podporu neformálně pečujících.  </t>
  </si>
  <si>
    <t xml:space="preserve">Rybička z.s. </t>
  </si>
  <si>
    <t>J4-102</t>
  </si>
  <si>
    <t>Podpora činnosti rodinného centra</t>
  </si>
  <si>
    <t xml:space="preserve">NAVRŽENO K VYŘAZENÍ z formálních důvodů. Žádost nesplňuje kritéria pro hodnocení - nesplňuje podmínky pro poskytnutí Dotace (písm. I. odst. 9. Programu- organizace není registrovaná v rejstříku NNO. </t>
  </si>
  <si>
    <t>Římskokatolická farnost u kostela Stětí sv. Jana Křtitele Praha - Hostivař</t>
  </si>
  <si>
    <t>J4-99</t>
  </si>
  <si>
    <t>Rozvoj aktivit KC Farní dvůr</t>
  </si>
  <si>
    <t>SOS dětské vesničky, z.s.</t>
  </si>
  <si>
    <t>J4-27/2</t>
  </si>
  <si>
    <t>Dítě v centru zájmu</t>
  </si>
  <si>
    <t>NEPODPOŘENO -  Hodnocení z hlediska účelnosti a potřebnosti nesplnilo minimální % k poskytnutí Dotace.</t>
  </si>
  <si>
    <t xml:space="preserve">VYŘAZENO z formálních důvodů. Žádost nesplňuje kritéria pro hodnocení - nesplňuje podmínky pro poskytnutí Dotace (písm. I. odst. 10. Programu).  Program nepodporuje základní činnost sociálních služeb, registrovaných dle zákona č. 108/2006 Sb. o sociálních službách. Organizace má v místě realizace projektu registrovanou sociální službu (odborné sociální poradenství). Projekt obsahově nespadá svým Účelem do Programu v oblasti rodinné politiky. Projekt obsahově vykazuje známky sociální služby i oblast zdravotnictví. Jedná se o podporu duševního zdraví. </t>
  </si>
  <si>
    <t>Proxima Sociale o.p.s.</t>
  </si>
  <si>
    <t>J4-69</t>
  </si>
  <si>
    <t>Návazné činnosti na službu Podpora rodiny 2021</t>
  </si>
  <si>
    <t>název Opatření</t>
  </si>
  <si>
    <t>IČO</t>
  </si>
  <si>
    <t>návrh výše dotace po krácení</t>
  </si>
  <si>
    <t>Příloha č. 1 k usnesení Rady HMP č. 249 ze dne 15. 2.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</si>
</sst>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_-* #,##0\ &quot;Kč&quot;_-;\-* #,##0\ &quot;Kč&quot;_-;_-* &quot;-&quot;??\ &quot;Kč&quot;_-;_-@_-"/>
    <numFmt numFmtId="165" formatCode="#,##0\ &quot;Kč&quot;"/>
  </numFmts>
  <fonts count="10" x14ac:knownFonts="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.5"/>
      <color theme="1"/>
      <name val="Arial"/>
      <family val="2"/>
      <charset val="238"/>
    </font>
    <font>
      <sz val="8.5"/>
      <color theme="1"/>
      <name val="Arial"/>
      <family val="2"/>
      <charset val="238"/>
    </font>
    <font>
      <sz val="8.5"/>
      <color indexed="8"/>
      <name val="Arial"/>
      <family val="2"/>
      <charset val="238"/>
    </font>
    <font>
      <sz val="8.5"/>
      <name val="Arial"/>
      <family val="2"/>
      <charset val="238"/>
    </font>
    <font>
      <sz val="14"/>
      <color theme="1"/>
      <name val="Arial"/>
      <family val="2"/>
      <charset val="238"/>
    </font>
    <font>
      <b/>
      <sz val="8.5"/>
      <name val="Arial"/>
      <family val="2"/>
      <charset val="238"/>
    </font>
    <font>
      <i/>
      <u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Font="1"/>
    <xf numFmtId="0" fontId="0" fillId="0" borderId="0" xfId="0" applyFont="1" applyAlignment="1">
      <alignment wrapText="1"/>
    </xf>
    <xf numFmtId="3" fontId="0" fillId="0" borderId="0" xfId="0" applyNumberFormat="1" applyFont="1"/>
    <xf numFmtId="3" fontId="0" fillId="0" borderId="0" xfId="0" applyNumberFormat="1" applyFont="1" applyFill="1"/>
    <xf numFmtId="41" fontId="2" fillId="0" borderId="0" xfId="1" applyNumberFormat="1" applyFont="1" applyFill="1"/>
    <xf numFmtId="0" fontId="4" fillId="0" borderId="0" xfId="0" applyFont="1"/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3" fontId="4" fillId="0" borderId="0" xfId="0" applyNumberFormat="1" applyFont="1" applyFill="1"/>
    <xf numFmtId="41" fontId="4" fillId="0" borderId="0" xfId="1" applyNumberFormat="1" applyFont="1"/>
    <xf numFmtId="3" fontId="4" fillId="0" borderId="0" xfId="1" applyNumberFormat="1" applyFont="1" applyFill="1"/>
    <xf numFmtId="3" fontId="3" fillId="0" borderId="0" xfId="1" applyNumberFormat="1" applyFont="1" applyFill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/>
    </xf>
    <xf numFmtId="2" fontId="4" fillId="0" borderId="0" xfId="0" applyNumberFormat="1" applyFont="1"/>
    <xf numFmtId="0" fontId="6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4" fillId="0" borderId="0" xfId="1" applyNumberFormat="1" applyFont="1" applyFill="1" applyAlignment="1">
      <alignment horizontal="center"/>
    </xf>
    <xf numFmtId="3" fontId="4" fillId="0" borderId="0" xfId="1" applyNumberFormat="1" applyFont="1" applyFill="1" applyAlignment="1">
      <alignment horizontal="center" vertical="center"/>
    </xf>
    <xf numFmtId="3" fontId="4" fillId="0" borderId="0" xfId="0" applyNumberFormat="1" applyFont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41" fontId="8" fillId="3" borderId="1" xfId="1" applyNumberFormat="1" applyFont="1" applyFill="1" applyBorder="1" applyAlignment="1">
      <alignment horizontal="center" vertical="center" wrapText="1"/>
    </xf>
    <xf numFmtId="3" fontId="8" fillId="3" borderId="1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5" fontId="4" fillId="0" borderId="1" xfId="2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164" fontId="4" fillId="0" borderId="5" xfId="2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9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</cellXfs>
  <cellStyles count="3">
    <cellStyle name="Čárka" xfId="1" builtinId="3"/>
    <cellStyle name="Měna" xfId="2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9"/>
  <sheetViews>
    <sheetView tabSelected="1" zoomScaleNormal="100" workbookViewId="0">
      <selection sqref="A1:K1"/>
    </sheetView>
  </sheetViews>
  <sheetFormatPr defaultColWidth="9.140625" defaultRowHeight="69.95" customHeight="1" x14ac:dyDescent="0.2"/>
  <cols>
    <col min="1" max="1" width="21.42578125" style="11" customWidth="1"/>
    <col min="2" max="2" width="9.7109375" style="11" customWidth="1"/>
    <col min="3" max="3" width="11" style="11" customWidth="1"/>
    <col min="4" max="4" width="19.5703125" style="11" customWidth="1"/>
    <col min="5" max="5" width="17.7109375" style="11" customWidth="1"/>
    <col min="6" max="6" width="9.28515625" style="11" customWidth="1"/>
    <col min="7" max="7" width="7.28515625" style="17" customWidth="1"/>
    <col min="8" max="8" width="12.5703125" style="13" customWidth="1"/>
    <col min="9" max="9" width="19" style="14" customWidth="1"/>
    <col min="10" max="10" width="15.42578125" style="15" customWidth="1"/>
    <col min="11" max="11" width="43.85546875" style="24" customWidth="1"/>
    <col min="12" max="16384" width="9.140625" style="6"/>
  </cols>
  <sheetData>
    <row r="1" spans="1:11" ht="24" customHeight="1" x14ac:dyDescent="0.2">
      <c r="A1" s="57" t="s">
        <v>115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ht="69.95" customHeight="1" x14ac:dyDescent="0.2">
      <c r="A2" s="30" t="s">
        <v>8</v>
      </c>
      <c r="B2" s="30" t="s">
        <v>113</v>
      </c>
      <c r="C2" s="30" t="s">
        <v>1</v>
      </c>
      <c r="D2" s="30" t="s">
        <v>112</v>
      </c>
      <c r="E2" s="31" t="s">
        <v>4</v>
      </c>
      <c r="F2" s="32"/>
      <c r="G2" s="33" t="s">
        <v>3</v>
      </c>
      <c r="H2" s="34" t="s">
        <v>5</v>
      </c>
      <c r="I2" s="35" t="s">
        <v>23</v>
      </c>
      <c r="J2" s="35" t="s">
        <v>114</v>
      </c>
      <c r="K2" s="30" t="s">
        <v>7</v>
      </c>
    </row>
    <row r="3" spans="1:11" ht="69.95" customHeight="1" x14ac:dyDescent="0.2">
      <c r="A3" s="37" t="s">
        <v>51</v>
      </c>
      <c r="B3" s="38">
        <v>26651327</v>
      </c>
      <c r="C3" s="36" t="s">
        <v>34</v>
      </c>
      <c r="D3" s="8" t="s">
        <v>32</v>
      </c>
      <c r="E3" s="8" t="s">
        <v>52</v>
      </c>
      <c r="F3" s="7" t="s">
        <v>6</v>
      </c>
      <c r="G3" s="19">
        <v>0.87</v>
      </c>
      <c r="H3" s="7">
        <v>343245</v>
      </c>
      <c r="I3" s="7">
        <v>363292</v>
      </c>
      <c r="J3" s="39">
        <v>149000</v>
      </c>
      <c r="K3" s="7"/>
    </row>
    <row r="4" spans="1:11" ht="59.25" customHeight="1" x14ac:dyDescent="0.2">
      <c r="A4" s="8" t="s">
        <v>33</v>
      </c>
      <c r="B4" s="8">
        <v>60457252</v>
      </c>
      <c r="C4" s="8" t="s">
        <v>16</v>
      </c>
      <c r="D4" s="8" t="s">
        <v>25</v>
      </c>
      <c r="E4" s="8" t="s">
        <v>10</v>
      </c>
      <c r="F4" s="8" t="s">
        <v>6</v>
      </c>
      <c r="G4" s="19">
        <v>1.43</v>
      </c>
      <c r="H4" s="7">
        <v>343245</v>
      </c>
      <c r="I4" s="7">
        <v>274314</v>
      </c>
      <c r="J4" s="41">
        <v>172000</v>
      </c>
      <c r="K4" s="8"/>
    </row>
    <row r="5" spans="1:11" ht="114.75" customHeight="1" x14ac:dyDescent="0.2">
      <c r="A5" s="8" t="s">
        <v>54</v>
      </c>
      <c r="B5" s="8">
        <v>26606518</v>
      </c>
      <c r="C5" s="8" t="s">
        <v>55</v>
      </c>
      <c r="D5" s="8" t="s">
        <v>32</v>
      </c>
      <c r="E5" s="8" t="s">
        <v>53</v>
      </c>
      <c r="F5" s="8" t="s">
        <v>6</v>
      </c>
      <c r="G5" s="20">
        <v>2.3199999999999998</v>
      </c>
      <c r="H5" s="7">
        <v>343245</v>
      </c>
      <c r="I5" s="7">
        <v>691000</v>
      </c>
      <c r="J5" s="41">
        <v>0</v>
      </c>
      <c r="K5" s="9" t="s">
        <v>108</v>
      </c>
    </row>
    <row r="6" spans="1:11" ht="69.95" customHeight="1" x14ac:dyDescent="0.2">
      <c r="A6" s="8" t="s">
        <v>9</v>
      </c>
      <c r="B6" s="8">
        <v>40612627</v>
      </c>
      <c r="C6" s="8" t="s">
        <v>17</v>
      </c>
      <c r="D6" s="8" t="s">
        <v>32</v>
      </c>
      <c r="E6" s="8" t="s">
        <v>56</v>
      </c>
      <c r="F6" s="21" t="s">
        <v>6</v>
      </c>
      <c r="G6" s="20">
        <v>1.28</v>
      </c>
      <c r="H6" s="7">
        <v>343245</v>
      </c>
      <c r="I6" s="7">
        <v>135000</v>
      </c>
      <c r="J6" s="39">
        <v>84000</v>
      </c>
      <c r="K6" s="9"/>
    </row>
    <row r="7" spans="1:11" ht="69.95" customHeight="1" x14ac:dyDescent="0.2">
      <c r="A7" s="8" t="s">
        <v>29</v>
      </c>
      <c r="B7" s="8">
        <v>63835126</v>
      </c>
      <c r="C7" s="8" t="s">
        <v>15</v>
      </c>
      <c r="D7" s="8" t="s">
        <v>32</v>
      </c>
      <c r="E7" s="8" t="s">
        <v>11</v>
      </c>
      <c r="F7" s="21" t="s">
        <v>6</v>
      </c>
      <c r="G7" s="29">
        <v>2.72</v>
      </c>
      <c r="H7" s="7">
        <v>343245</v>
      </c>
      <c r="I7" s="7">
        <v>190000</v>
      </c>
      <c r="J7" s="40">
        <v>119000</v>
      </c>
      <c r="K7" s="9"/>
    </row>
    <row r="8" spans="1:11" ht="69.95" customHeight="1" x14ac:dyDescent="0.2">
      <c r="A8" s="8" t="s">
        <v>57</v>
      </c>
      <c r="B8" s="8">
        <v>60460202</v>
      </c>
      <c r="C8" s="8" t="s">
        <v>58</v>
      </c>
      <c r="D8" s="8" t="s">
        <v>25</v>
      </c>
      <c r="E8" s="8" t="s">
        <v>59</v>
      </c>
      <c r="F8" s="8" t="s">
        <v>6</v>
      </c>
      <c r="G8" s="20">
        <v>0.84</v>
      </c>
      <c r="H8" s="7">
        <v>343245</v>
      </c>
      <c r="I8" s="7">
        <v>570220</v>
      </c>
      <c r="J8" s="39">
        <v>180000</v>
      </c>
      <c r="K8" s="8"/>
    </row>
    <row r="9" spans="1:11" ht="69.95" customHeight="1" x14ac:dyDescent="0.2">
      <c r="A9" s="8" t="s">
        <v>60</v>
      </c>
      <c r="B9" s="8">
        <v>499277</v>
      </c>
      <c r="C9" s="8" t="s">
        <v>61</v>
      </c>
      <c r="D9" s="8" t="s">
        <v>25</v>
      </c>
      <c r="E9" s="8" t="s">
        <v>62</v>
      </c>
      <c r="F9" s="8" t="s">
        <v>64</v>
      </c>
      <c r="G9" s="20">
        <v>28</v>
      </c>
      <c r="H9" s="7">
        <v>290359</v>
      </c>
      <c r="I9" s="7">
        <v>1800000</v>
      </c>
      <c r="J9" s="41">
        <v>0</v>
      </c>
      <c r="K9" s="8" t="s">
        <v>63</v>
      </c>
    </row>
    <row r="10" spans="1:11" ht="87" customHeight="1" x14ac:dyDescent="0.2">
      <c r="A10" s="8" t="s">
        <v>65</v>
      </c>
      <c r="B10" s="8">
        <v>26486971</v>
      </c>
      <c r="C10" s="8" t="s">
        <v>35</v>
      </c>
      <c r="D10" s="8" t="s">
        <v>32</v>
      </c>
      <c r="E10" s="8" t="s">
        <v>66</v>
      </c>
      <c r="F10" s="8" t="s">
        <v>6</v>
      </c>
      <c r="G10" s="20">
        <v>3</v>
      </c>
      <c r="H10" s="7">
        <v>343245</v>
      </c>
      <c r="I10" s="7">
        <v>493000</v>
      </c>
      <c r="J10" s="39">
        <v>0</v>
      </c>
      <c r="K10" s="9" t="s">
        <v>67</v>
      </c>
    </row>
    <row r="11" spans="1:11" ht="69.95" customHeight="1" x14ac:dyDescent="0.2">
      <c r="A11" s="8" t="s">
        <v>68</v>
      </c>
      <c r="B11" s="8">
        <v>3776395</v>
      </c>
      <c r="C11" s="8" t="s">
        <v>69</v>
      </c>
      <c r="D11" s="8" t="s">
        <v>88</v>
      </c>
      <c r="E11" s="8" t="s">
        <v>70</v>
      </c>
      <c r="F11" s="8" t="s">
        <v>6</v>
      </c>
      <c r="G11" s="20">
        <v>0.52</v>
      </c>
      <c r="H11" s="7">
        <v>343245</v>
      </c>
      <c r="I11" s="7">
        <v>170000</v>
      </c>
      <c r="J11" s="39">
        <v>95000</v>
      </c>
      <c r="K11" s="9"/>
    </row>
    <row r="12" spans="1:11" ht="69.95" customHeight="1" x14ac:dyDescent="0.2">
      <c r="A12" s="8" t="s">
        <v>26</v>
      </c>
      <c r="B12" s="8">
        <v>27024491</v>
      </c>
      <c r="C12" s="8" t="s">
        <v>27</v>
      </c>
      <c r="D12" s="8" t="s">
        <v>32</v>
      </c>
      <c r="E12" s="8" t="s">
        <v>71</v>
      </c>
      <c r="F12" s="8" t="s">
        <v>6</v>
      </c>
      <c r="G12" s="20">
        <v>0.1</v>
      </c>
      <c r="H12" s="7">
        <v>343245</v>
      </c>
      <c r="I12" s="7">
        <v>131520</v>
      </c>
      <c r="J12" s="39">
        <v>21000</v>
      </c>
      <c r="K12" s="9"/>
    </row>
    <row r="13" spans="1:11" ht="69.95" customHeight="1" x14ac:dyDescent="0.2">
      <c r="A13" s="8" t="s">
        <v>36</v>
      </c>
      <c r="B13" s="8">
        <v>27364593</v>
      </c>
      <c r="C13" s="8" t="s">
        <v>72</v>
      </c>
      <c r="D13" s="8" t="s">
        <v>25</v>
      </c>
      <c r="E13" s="8" t="s">
        <v>37</v>
      </c>
      <c r="F13" s="8" t="s">
        <v>6</v>
      </c>
      <c r="G13" s="20">
        <v>0.44</v>
      </c>
      <c r="H13" s="7">
        <v>343245</v>
      </c>
      <c r="I13" s="7">
        <v>100675</v>
      </c>
      <c r="J13" s="39">
        <v>63000</v>
      </c>
      <c r="K13" s="8"/>
    </row>
    <row r="14" spans="1:11" ht="87" customHeight="1" x14ac:dyDescent="0.2">
      <c r="A14" s="8" t="s">
        <v>36</v>
      </c>
      <c r="B14" s="8">
        <v>27364593</v>
      </c>
      <c r="C14" s="8" t="s">
        <v>73</v>
      </c>
      <c r="D14" s="8" t="s">
        <v>25</v>
      </c>
      <c r="E14" s="8" t="s">
        <v>74</v>
      </c>
      <c r="F14" s="8" t="s">
        <v>6</v>
      </c>
      <c r="G14" s="20">
        <v>0.97</v>
      </c>
      <c r="H14" s="7">
        <v>343245</v>
      </c>
      <c r="I14" s="7">
        <v>191817</v>
      </c>
      <c r="J14" s="41">
        <v>120000</v>
      </c>
      <c r="K14" s="10"/>
    </row>
    <row r="15" spans="1:11" ht="69.95" customHeight="1" x14ac:dyDescent="0.2">
      <c r="A15" s="42" t="s">
        <v>36</v>
      </c>
      <c r="B15" s="42">
        <v>4655648</v>
      </c>
      <c r="C15" s="42"/>
      <c r="D15" s="42"/>
      <c r="E15" s="42"/>
      <c r="F15" s="42"/>
      <c r="G15" s="43"/>
      <c r="H15" s="44"/>
      <c r="I15" s="44" t="s">
        <v>24</v>
      </c>
      <c r="J15" s="45">
        <f>SUM(J13,J14)</f>
        <v>183000</v>
      </c>
      <c r="K15" s="10"/>
    </row>
    <row r="16" spans="1:11" ht="69.95" customHeight="1" x14ac:dyDescent="0.2">
      <c r="A16" s="8" t="s">
        <v>75</v>
      </c>
      <c r="B16" s="8">
        <v>70104212</v>
      </c>
      <c r="C16" s="8" t="s">
        <v>76</v>
      </c>
      <c r="D16" s="8" t="s">
        <v>32</v>
      </c>
      <c r="E16" s="8" t="s">
        <v>77</v>
      </c>
      <c r="F16" s="8" t="s">
        <v>6</v>
      </c>
      <c r="G16" s="20">
        <v>2.1</v>
      </c>
      <c r="H16" s="7">
        <v>343245</v>
      </c>
      <c r="I16" s="7">
        <v>226956</v>
      </c>
      <c r="J16" s="41">
        <v>142000</v>
      </c>
      <c r="K16" s="18"/>
    </row>
    <row r="17" spans="1:11" ht="69.95" customHeight="1" x14ac:dyDescent="0.2">
      <c r="A17" s="8" t="s">
        <v>38</v>
      </c>
      <c r="B17" s="8">
        <v>26623064</v>
      </c>
      <c r="C17" s="8" t="s">
        <v>39</v>
      </c>
      <c r="D17" s="8" t="s">
        <v>32</v>
      </c>
      <c r="E17" s="8" t="s">
        <v>78</v>
      </c>
      <c r="F17" s="8" t="s">
        <v>6</v>
      </c>
      <c r="G17" s="20">
        <v>1.22</v>
      </c>
      <c r="H17" s="7">
        <v>343245</v>
      </c>
      <c r="I17" s="7">
        <v>50000</v>
      </c>
      <c r="J17" s="39">
        <v>31000</v>
      </c>
      <c r="K17" s="10"/>
    </row>
    <row r="18" spans="1:11" ht="69.95" customHeight="1" x14ac:dyDescent="0.2">
      <c r="A18" s="8" t="s">
        <v>28</v>
      </c>
      <c r="B18" s="8">
        <v>26652757</v>
      </c>
      <c r="C18" s="8" t="s">
        <v>22</v>
      </c>
      <c r="D18" s="8" t="s">
        <v>14</v>
      </c>
      <c r="E18" s="8" t="s">
        <v>79</v>
      </c>
      <c r="F18" s="8" t="s">
        <v>6</v>
      </c>
      <c r="G18" s="22">
        <v>0.35</v>
      </c>
      <c r="H18" s="7">
        <v>343245</v>
      </c>
      <c r="I18" s="7">
        <v>220000</v>
      </c>
      <c r="J18" s="41">
        <v>75000</v>
      </c>
      <c r="K18" s="9"/>
    </row>
    <row r="19" spans="1:11" ht="69.95" customHeight="1" x14ac:dyDescent="0.2">
      <c r="A19" s="8" t="s">
        <v>2</v>
      </c>
      <c r="B19" s="8">
        <v>67985149</v>
      </c>
      <c r="C19" s="8" t="s">
        <v>18</v>
      </c>
      <c r="D19" s="8" t="s">
        <v>32</v>
      </c>
      <c r="E19" s="8" t="s">
        <v>80</v>
      </c>
      <c r="F19" s="8" t="s">
        <v>6</v>
      </c>
      <c r="G19" s="22">
        <v>2.17</v>
      </c>
      <c r="H19" s="7">
        <v>343245</v>
      </c>
      <c r="I19" s="7">
        <v>190868</v>
      </c>
      <c r="J19" s="39">
        <v>119000</v>
      </c>
      <c r="K19" s="8"/>
    </row>
    <row r="20" spans="1:11" ht="120.75" customHeight="1" x14ac:dyDescent="0.2">
      <c r="A20" s="8" t="s">
        <v>81</v>
      </c>
      <c r="B20" s="8">
        <v>537675</v>
      </c>
      <c r="C20" s="8" t="s">
        <v>83</v>
      </c>
      <c r="D20" s="8" t="s">
        <v>32</v>
      </c>
      <c r="E20" s="8" t="s">
        <v>82</v>
      </c>
      <c r="F20" s="8" t="s">
        <v>6</v>
      </c>
      <c r="G20" s="22">
        <v>1.08</v>
      </c>
      <c r="H20" s="7">
        <v>343245</v>
      </c>
      <c r="I20" s="7">
        <v>138101</v>
      </c>
      <c r="J20" s="39">
        <v>0</v>
      </c>
      <c r="K20" s="10" t="s">
        <v>84</v>
      </c>
    </row>
    <row r="21" spans="1:11" ht="120.75" customHeight="1" x14ac:dyDescent="0.2">
      <c r="A21" s="8" t="s">
        <v>85</v>
      </c>
      <c r="B21" s="8">
        <v>4387031</v>
      </c>
      <c r="C21" s="8" t="s">
        <v>86</v>
      </c>
      <c r="D21" s="8" t="s">
        <v>88</v>
      </c>
      <c r="E21" s="8" t="s">
        <v>87</v>
      </c>
      <c r="F21" s="8" t="s">
        <v>6</v>
      </c>
      <c r="G21" s="22">
        <v>1.27</v>
      </c>
      <c r="H21" s="7">
        <v>343245</v>
      </c>
      <c r="I21" s="7">
        <v>149160</v>
      </c>
      <c r="J21" s="39">
        <v>0</v>
      </c>
      <c r="K21" s="10" t="s">
        <v>89</v>
      </c>
    </row>
    <row r="22" spans="1:11" ht="120.75" customHeight="1" x14ac:dyDescent="0.2">
      <c r="A22" s="8" t="s">
        <v>40</v>
      </c>
      <c r="B22" s="8">
        <v>5472113</v>
      </c>
      <c r="C22" s="8" t="s">
        <v>30</v>
      </c>
      <c r="D22" s="8" t="s">
        <v>32</v>
      </c>
      <c r="E22" s="8" t="s">
        <v>90</v>
      </c>
      <c r="F22" s="8" t="s">
        <v>6</v>
      </c>
      <c r="G22" s="22">
        <v>4.66</v>
      </c>
      <c r="H22" s="7">
        <v>343245</v>
      </c>
      <c r="I22" s="7">
        <v>800000</v>
      </c>
      <c r="J22" s="39">
        <v>0</v>
      </c>
      <c r="K22" s="10" t="s">
        <v>91</v>
      </c>
    </row>
    <row r="23" spans="1:11" ht="69.95" customHeight="1" x14ac:dyDescent="0.2">
      <c r="A23" s="8" t="s">
        <v>41</v>
      </c>
      <c r="B23" s="8">
        <v>26641135</v>
      </c>
      <c r="C23" s="8" t="s">
        <v>42</v>
      </c>
      <c r="D23" s="8" t="s">
        <v>88</v>
      </c>
      <c r="E23" s="8" t="s">
        <v>92</v>
      </c>
      <c r="F23" s="8" t="s">
        <v>6</v>
      </c>
      <c r="G23" s="22">
        <v>0.48</v>
      </c>
      <c r="H23" s="7">
        <v>343245</v>
      </c>
      <c r="I23" s="7">
        <v>150000</v>
      </c>
      <c r="J23" s="39">
        <v>0</v>
      </c>
      <c r="K23" s="10" t="s">
        <v>91</v>
      </c>
    </row>
    <row r="24" spans="1:11" ht="69.95" customHeight="1" x14ac:dyDescent="0.2">
      <c r="A24" s="8" t="s">
        <v>0</v>
      </c>
      <c r="B24" s="8">
        <v>26594633</v>
      </c>
      <c r="C24" s="8" t="s">
        <v>19</v>
      </c>
      <c r="D24" s="8" t="s">
        <v>25</v>
      </c>
      <c r="E24" s="8" t="s">
        <v>31</v>
      </c>
      <c r="F24" s="8" t="s">
        <v>6</v>
      </c>
      <c r="G24" s="22">
        <v>2.79</v>
      </c>
      <c r="H24" s="7">
        <v>343245</v>
      </c>
      <c r="I24" s="7">
        <v>147000</v>
      </c>
      <c r="J24" s="39">
        <v>92000</v>
      </c>
      <c r="K24" s="10"/>
    </row>
    <row r="25" spans="1:11" ht="69.95" customHeight="1" x14ac:dyDescent="0.2">
      <c r="A25" s="8" t="s">
        <v>93</v>
      </c>
      <c r="B25" s="8">
        <v>60458879</v>
      </c>
      <c r="C25" s="8" t="s">
        <v>94</v>
      </c>
      <c r="D25" s="8" t="s">
        <v>88</v>
      </c>
      <c r="E25" s="8" t="s">
        <v>95</v>
      </c>
      <c r="F25" s="8" t="s">
        <v>6</v>
      </c>
      <c r="G25" s="23">
        <v>0</v>
      </c>
      <c r="H25" s="7">
        <v>343245</v>
      </c>
      <c r="I25" s="7">
        <v>190000</v>
      </c>
      <c r="J25" s="41">
        <v>0</v>
      </c>
      <c r="K25" s="8" t="s">
        <v>96</v>
      </c>
    </row>
    <row r="26" spans="1:11" ht="69.95" customHeight="1" x14ac:dyDescent="0.2">
      <c r="A26" s="8" t="s">
        <v>109</v>
      </c>
      <c r="B26" s="8">
        <v>49625624</v>
      </c>
      <c r="C26" s="8" t="s">
        <v>110</v>
      </c>
      <c r="D26" s="8" t="s">
        <v>25</v>
      </c>
      <c r="E26" s="8" t="s">
        <v>111</v>
      </c>
      <c r="F26" s="8" t="s">
        <v>6</v>
      </c>
      <c r="G26" s="23">
        <v>1.48</v>
      </c>
      <c r="H26" s="7">
        <v>343245</v>
      </c>
      <c r="I26" s="7">
        <v>253000</v>
      </c>
      <c r="J26" s="41">
        <v>158000</v>
      </c>
      <c r="K26" s="8"/>
    </row>
    <row r="27" spans="1:11" ht="69.95" customHeight="1" x14ac:dyDescent="0.2">
      <c r="A27" s="8" t="s">
        <v>97</v>
      </c>
      <c r="B27" s="8">
        <v>27010295</v>
      </c>
      <c r="C27" s="8" t="s">
        <v>98</v>
      </c>
      <c r="D27" s="8" t="s">
        <v>32</v>
      </c>
      <c r="E27" s="8" t="s">
        <v>99</v>
      </c>
      <c r="F27" s="8" t="s">
        <v>6</v>
      </c>
      <c r="G27" s="22">
        <v>0.79</v>
      </c>
      <c r="H27" s="7">
        <v>343245</v>
      </c>
      <c r="I27" s="7">
        <v>364000</v>
      </c>
      <c r="J27" s="41">
        <v>0</v>
      </c>
      <c r="K27" s="8" t="s">
        <v>100</v>
      </c>
    </row>
    <row r="28" spans="1:11" ht="69.95" customHeight="1" x14ac:dyDescent="0.2">
      <c r="A28" s="8" t="s">
        <v>101</v>
      </c>
      <c r="B28" s="8">
        <v>61380652</v>
      </c>
      <c r="C28" s="8" t="s">
        <v>102</v>
      </c>
      <c r="D28" s="8" t="s">
        <v>32</v>
      </c>
      <c r="E28" s="8" t="s">
        <v>103</v>
      </c>
      <c r="F28" s="8" t="s">
        <v>6</v>
      </c>
      <c r="G28" s="22">
        <v>0.97</v>
      </c>
      <c r="H28" s="7">
        <v>343245</v>
      </c>
      <c r="I28" s="7">
        <v>514673</v>
      </c>
      <c r="J28" s="39">
        <v>0</v>
      </c>
      <c r="K28" s="9" t="s">
        <v>100</v>
      </c>
    </row>
    <row r="29" spans="1:11" ht="69.95" customHeight="1" x14ac:dyDescent="0.2">
      <c r="A29" s="8" t="s">
        <v>12</v>
      </c>
      <c r="B29" s="8">
        <v>27084876</v>
      </c>
      <c r="C29" s="8" t="s">
        <v>21</v>
      </c>
      <c r="D29" s="8" t="s">
        <v>32</v>
      </c>
      <c r="E29" s="8" t="s">
        <v>13</v>
      </c>
      <c r="F29" s="8" t="s">
        <v>6</v>
      </c>
      <c r="G29" s="22">
        <v>0.85</v>
      </c>
      <c r="H29" s="7">
        <v>343245</v>
      </c>
      <c r="I29" s="7">
        <v>166498</v>
      </c>
      <c r="J29" s="41">
        <v>102000</v>
      </c>
      <c r="K29" s="9"/>
    </row>
    <row r="30" spans="1:11" ht="69.95" customHeight="1" x14ac:dyDescent="0.2">
      <c r="A30" s="8" t="s">
        <v>49</v>
      </c>
      <c r="B30" s="8">
        <v>68402619</v>
      </c>
      <c r="C30" s="8" t="s">
        <v>43</v>
      </c>
      <c r="D30" s="8" t="s">
        <v>32</v>
      </c>
      <c r="E30" s="8" t="s">
        <v>50</v>
      </c>
      <c r="F30" s="8" t="s">
        <v>6</v>
      </c>
      <c r="G30" s="22">
        <v>1.4</v>
      </c>
      <c r="H30" s="7">
        <v>343245</v>
      </c>
      <c r="I30" s="7">
        <v>210000</v>
      </c>
      <c r="J30" s="41">
        <v>131000</v>
      </c>
      <c r="K30" s="9"/>
    </row>
    <row r="31" spans="1:11" ht="69.95" customHeight="1" x14ac:dyDescent="0.2">
      <c r="A31" s="8" t="s">
        <v>44</v>
      </c>
      <c r="B31" s="8">
        <v>68406312</v>
      </c>
      <c r="C31" s="8" t="s">
        <v>20</v>
      </c>
      <c r="D31" s="8" t="s">
        <v>32</v>
      </c>
      <c r="E31" s="8" t="s">
        <v>45</v>
      </c>
      <c r="F31" s="8" t="s">
        <v>6</v>
      </c>
      <c r="G31" s="22">
        <v>0.71</v>
      </c>
      <c r="H31" s="7">
        <v>343245</v>
      </c>
      <c r="I31" s="7">
        <v>219800</v>
      </c>
      <c r="J31" s="41">
        <v>137000</v>
      </c>
      <c r="K31" s="9"/>
    </row>
    <row r="32" spans="1:11" ht="69.95" customHeight="1" x14ac:dyDescent="0.2">
      <c r="A32" s="8" t="s">
        <v>46</v>
      </c>
      <c r="B32" s="8">
        <v>63834481</v>
      </c>
      <c r="C32" s="8" t="s">
        <v>48</v>
      </c>
      <c r="D32" s="8" t="s">
        <v>32</v>
      </c>
      <c r="E32" s="8" t="s">
        <v>47</v>
      </c>
      <c r="F32" s="8" t="s">
        <v>6</v>
      </c>
      <c r="G32" s="22">
        <v>1.55</v>
      </c>
      <c r="H32" s="7">
        <v>343245</v>
      </c>
      <c r="I32" s="7">
        <v>209000</v>
      </c>
      <c r="J32" s="41">
        <v>131000</v>
      </c>
      <c r="K32" s="9"/>
    </row>
    <row r="33" spans="1:11" ht="89.25" customHeight="1" thickBot="1" x14ac:dyDescent="0.25">
      <c r="A33" s="46" t="s">
        <v>104</v>
      </c>
      <c r="B33" s="47">
        <v>407933</v>
      </c>
      <c r="C33" s="47" t="s">
        <v>105</v>
      </c>
      <c r="D33" s="47" t="s">
        <v>25</v>
      </c>
      <c r="E33" s="47" t="s">
        <v>106</v>
      </c>
      <c r="F33" s="48" t="s">
        <v>6</v>
      </c>
      <c r="G33" s="49">
        <v>0.5</v>
      </c>
      <c r="H33" s="50">
        <v>343245</v>
      </c>
      <c r="I33" s="50">
        <v>282199</v>
      </c>
      <c r="J33" s="51">
        <v>0</v>
      </c>
      <c r="K33" s="47" t="s">
        <v>107</v>
      </c>
    </row>
    <row r="34" spans="1:11" ht="54" customHeight="1" thickBot="1" x14ac:dyDescent="0.25">
      <c r="A34" s="55" t="s">
        <v>24</v>
      </c>
      <c r="B34" s="56"/>
      <c r="C34" s="56"/>
      <c r="D34" s="56"/>
      <c r="E34" s="56"/>
      <c r="F34" s="56"/>
      <c r="G34" s="56"/>
      <c r="H34" s="56"/>
      <c r="I34" s="52">
        <f>SUM(I3,I4,I5,I6,I7,I8,I9,I10,I11,I12,I13,I14,I16,I17,I18,I19,I20,I21,I22,I23,I24,I25,I26,I27,I28,I29,I30,I31,I32,I33)</f>
        <v>9592093</v>
      </c>
      <c r="J34" s="53">
        <f>SUM(J3,J4,J6,J7,J8,J11,J12,J13,J14,J16,J17,J18,J19,J24,J26,J29,J30,J31,J32)</f>
        <v>2121000</v>
      </c>
      <c r="K34" s="54"/>
    </row>
    <row r="35" spans="1:11" ht="69.95" customHeight="1" x14ac:dyDescent="0.2">
      <c r="K35" s="28"/>
    </row>
    <row r="36" spans="1:11" ht="69.95" customHeight="1" x14ac:dyDescent="0.2">
      <c r="I36" s="26"/>
      <c r="J36" s="27"/>
    </row>
    <row r="43" spans="1:11" ht="69.95" customHeight="1" x14ac:dyDescent="0.2">
      <c r="F43" s="6"/>
    </row>
    <row r="44" spans="1:11" ht="69.95" customHeight="1" x14ac:dyDescent="0.2">
      <c r="F44" s="6"/>
      <c r="I44" s="12"/>
      <c r="J44" s="16"/>
      <c r="K44" s="25"/>
    </row>
    <row r="45" spans="1:11" ht="69.95" customHeight="1" x14ac:dyDescent="0.2">
      <c r="F45" s="6"/>
      <c r="I45" s="12"/>
      <c r="J45" s="16"/>
      <c r="K45" s="25"/>
    </row>
    <row r="46" spans="1:11" ht="69.95" customHeight="1" x14ac:dyDescent="0.2">
      <c r="F46" s="6"/>
      <c r="I46" s="12"/>
      <c r="J46" s="16"/>
      <c r="K46" s="25"/>
    </row>
    <row r="47" spans="1:11" ht="69.95" customHeight="1" x14ac:dyDescent="0.2">
      <c r="F47" s="6"/>
      <c r="I47" s="12"/>
      <c r="J47" s="16"/>
      <c r="K47" s="25"/>
    </row>
    <row r="48" spans="1:11" ht="69.95" customHeight="1" x14ac:dyDescent="0.2">
      <c r="F48" s="6"/>
      <c r="I48" s="12"/>
      <c r="J48" s="16"/>
      <c r="K48" s="25"/>
    </row>
    <row r="49" spans="6:11" ht="69.95" customHeight="1" x14ac:dyDescent="0.2">
      <c r="F49" s="6"/>
      <c r="I49" s="12"/>
      <c r="J49" s="16"/>
      <c r="K49" s="25"/>
    </row>
    <row r="50" spans="6:11" ht="69.95" customHeight="1" x14ac:dyDescent="0.2">
      <c r="F50" s="6"/>
      <c r="I50" s="12"/>
      <c r="J50" s="16"/>
      <c r="K50" s="25"/>
    </row>
    <row r="51" spans="6:11" ht="69.95" customHeight="1" x14ac:dyDescent="0.2">
      <c r="F51" s="6"/>
      <c r="I51" s="12"/>
      <c r="J51" s="16"/>
      <c r="K51" s="25"/>
    </row>
    <row r="52" spans="6:11" ht="69.95" customHeight="1" x14ac:dyDescent="0.2">
      <c r="F52" s="6"/>
      <c r="I52" s="12"/>
      <c r="J52" s="16"/>
      <c r="K52" s="25"/>
    </row>
    <row r="53" spans="6:11" ht="69.95" customHeight="1" x14ac:dyDescent="0.2">
      <c r="F53" s="6"/>
      <c r="I53" s="12"/>
      <c r="J53" s="16"/>
      <c r="K53" s="25"/>
    </row>
    <row r="54" spans="6:11" ht="69.95" customHeight="1" x14ac:dyDescent="0.2">
      <c r="F54" s="6"/>
      <c r="I54" s="12"/>
      <c r="J54" s="16"/>
      <c r="K54" s="25"/>
    </row>
    <row r="55" spans="6:11" ht="69.95" customHeight="1" x14ac:dyDescent="0.2">
      <c r="F55" s="6"/>
      <c r="I55" s="12"/>
      <c r="J55" s="16"/>
      <c r="K55" s="25"/>
    </row>
    <row r="56" spans="6:11" ht="69.95" customHeight="1" x14ac:dyDescent="0.2">
      <c r="F56" s="6"/>
      <c r="I56" s="12"/>
      <c r="J56" s="16"/>
      <c r="K56" s="25"/>
    </row>
    <row r="57" spans="6:11" ht="69.95" customHeight="1" x14ac:dyDescent="0.2">
      <c r="F57" s="6"/>
      <c r="I57" s="12"/>
      <c r="J57" s="16"/>
      <c r="K57" s="25"/>
    </row>
    <row r="58" spans="6:11" ht="69.95" customHeight="1" x14ac:dyDescent="0.2">
      <c r="F58" s="6"/>
      <c r="I58" s="12"/>
      <c r="J58" s="16"/>
      <c r="K58" s="25"/>
    </row>
    <row r="59" spans="6:11" ht="69.95" customHeight="1" x14ac:dyDescent="0.2">
      <c r="F59" s="6"/>
      <c r="I59" s="12"/>
      <c r="J59" s="16"/>
      <c r="K59" s="25"/>
    </row>
    <row r="60" spans="6:11" ht="69.95" customHeight="1" x14ac:dyDescent="0.2">
      <c r="F60" s="6"/>
      <c r="I60" s="12"/>
      <c r="J60" s="16"/>
      <c r="K60" s="25"/>
    </row>
    <row r="61" spans="6:11" ht="69.95" customHeight="1" x14ac:dyDescent="0.2">
      <c r="F61" s="6"/>
      <c r="I61" s="12"/>
      <c r="J61" s="16"/>
      <c r="K61" s="25"/>
    </row>
    <row r="62" spans="6:11" ht="69.95" customHeight="1" x14ac:dyDescent="0.2">
      <c r="F62" s="6"/>
      <c r="I62" s="12"/>
      <c r="J62" s="16"/>
      <c r="K62" s="25"/>
    </row>
    <row r="63" spans="6:11" ht="69.95" customHeight="1" x14ac:dyDescent="0.2">
      <c r="F63" s="6"/>
      <c r="I63" s="12"/>
      <c r="J63" s="16"/>
      <c r="K63" s="25"/>
    </row>
    <row r="64" spans="6:11" ht="69.95" customHeight="1" x14ac:dyDescent="0.2">
      <c r="F64" s="6"/>
      <c r="I64" s="12"/>
      <c r="J64" s="16"/>
      <c r="K64" s="25"/>
    </row>
    <row r="65" spans="6:11" ht="69.95" customHeight="1" x14ac:dyDescent="0.2">
      <c r="F65" s="6"/>
      <c r="I65" s="12"/>
      <c r="J65" s="16"/>
      <c r="K65" s="25"/>
    </row>
    <row r="66" spans="6:11" ht="69.95" customHeight="1" x14ac:dyDescent="0.2">
      <c r="F66" s="6"/>
      <c r="I66" s="12"/>
      <c r="J66" s="16"/>
      <c r="K66" s="25"/>
    </row>
    <row r="67" spans="6:11" ht="69.95" customHeight="1" x14ac:dyDescent="0.2">
      <c r="F67" s="6"/>
      <c r="I67" s="12"/>
      <c r="J67" s="16"/>
      <c r="K67" s="25"/>
    </row>
    <row r="68" spans="6:11" ht="69.95" customHeight="1" x14ac:dyDescent="0.2">
      <c r="F68" s="6"/>
      <c r="I68" s="12"/>
      <c r="J68" s="16"/>
      <c r="K68" s="25"/>
    </row>
    <row r="69" spans="6:11" ht="69.95" customHeight="1" x14ac:dyDescent="0.2">
      <c r="F69" s="6"/>
      <c r="I69" s="12"/>
      <c r="J69" s="16"/>
      <c r="K69" s="25"/>
    </row>
    <row r="70" spans="6:11" ht="69.95" customHeight="1" x14ac:dyDescent="0.2">
      <c r="F70" s="6"/>
      <c r="I70" s="12"/>
      <c r="J70" s="16"/>
      <c r="K70" s="25"/>
    </row>
    <row r="71" spans="6:11" ht="69.95" customHeight="1" x14ac:dyDescent="0.2">
      <c r="F71" s="6"/>
      <c r="I71" s="12"/>
      <c r="J71" s="16"/>
      <c r="K71" s="25"/>
    </row>
    <row r="72" spans="6:11" ht="69.95" customHeight="1" x14ac:dyDescent="0.2">
      <c r="F72" s="6"/>
      <c r="I72" s="12"/>
      <c r="J72" s="16"/>
      <c r="K72" s="25"/>
    </row>
    <row r="73" spans="6:11" ht="69.95" customHeight="1" x14ac:dyDescent="0.2">
      <c r="F73" s="6"/>
      <c r="I73" s="12"/>
      <c r="J73" s="16"/>
      <c r="K73" s="25"/>
    </row>
    <row r="74" spans="6:11" ht="69.95" customHeight="1" x14ac:dyDescent="0.2">
      <c r="F74" s="6"/>
      <c r="I74" s="12"/>
      <c r="J74" s="16"/>
      <c r="K74" s="25"/>
    </row>
    <row r="75" spans="6:11" ht="69.95" customHeight="1" x14ac:dyDescent="0.2">
      <c r="F75" s="6"/>
      <c r="I75" s="12"/>
      <c r="J75" s="16"/>
      <c r="K75" s="25"/>
    </row>
    <row r="76" spans="6:11" ht="69.95" customHeight="1" x14ac:dyDescent="0.2">
      <c r="F76" s="6"/>
      <c r="I76" s="12"/>
      <c r="J76" s="16"/>
      <c r="K76" s="25"/>
    </row>
    <row r="77" spans="6:11" ht="69.95" customHeight="1" x14ac:dyDescent="0.2">
      <c r="F77" s="6"/>
      <c r="I77" s="12"/>
      <c r="J77" s="16"/>
      <c r="K77" s="25"/>
    </row>
    <row r="78" spans="6:11" ht="69.95" customHeight="1" x14ac:dyDescent="0.2">
      <c r="F78" s="6"/>
      <c r="I78" s="12"/>
      <c r="J78" s="16"/>
      <c r="K78" s="25"/>
    </row>
    <row r="79" spans="6:11" ht="69.95" customHeight="1" x14ac:dyDescent="0.2">
      <c r="F79" s="6"/>
      <c r="I79" s="12"/>
      <c r="J79" s="16"/>
      <c r="K79" s="25"/>
    </row>
    <row r="80" spans="6:11" ht="69.95" customHeight="1" x14ac:dyDescent="0.2">
      <c r="F80" s="6"/>
      <c r="I80" s="12"/>
      <c r="J80" s="16"/>
      <c r="K80" s="25"/>
    </row>
    <row r="81" spans="6:11" ht="69.95" customHeight="1" x14ac:dyDescent="0.2">
      <c r="F81" s="6"/>
      <c r="I81" s="12"/>
      <c r="J81" s="16"/>
      <c r="K81" s="25"/>
    </row>
    <row r="82" spans="6:11" ht="69.95" customHeight="1" x14ac:dyDescent="0.2">
      <c r="F82" s="6"/>
      <c r="I82" s="12"/>
      <c r="J82" s="16"/>
      <c r="K82" s="25"/>
    </row>
    <row r="83" spans="6:11" ht="69.95" customHeight="1" x14ac:dyDescent="0.2">
      <c r="F83" s="6"/>
      <c r="I83" s="12"/>
      <c r="J83" s="16"/>
      <c r="K83" s="25"/>
    </row>
    <row r="84" spans="6:11" ht="69.95" customHeight="1" x14ac:dyDescent="0.2">
      <c r="F84" s="6"/>
      <c r="I84" s="12"/>
      <c r="J84" s="16"/>
      <c r="K84" s="25"/>
    </row>
    <row r="85" spans="6:11" ht="69.95" customHeight="1" x14ac:dyDescent="0.2">
      <c r="F85" s="6"/>
      <c r="I85" s="12"/>
      <c r="J85" s="16"/>
      <c r="K85" s="25"/>
    </row>
    <row r="86" spans="6:11" ht="69.95" customHeight="1" x14ac:dyDescent="0.2">
      <c r="F86" s="6"/>
      <c r="I86" s="12"/>
      <c r="J86" s="16"/>
      <c r="K86" s="25"/>
    </row>
    <row r="87" spans="6:11" ht="69.95" customHeight="1" x14ac:dyDescent="0.2">
      <c r="F87" s="6"/>
      <c r="I87" s="12"/>
      <c r="J87" s="16"/>
      <c r="K87" s="25"/>
    </row>
    <row r="88" spans="6:11" ht="69.95" customHeight="1" x14ac:dyDescent="0.2">
      <c r="F88" s="6"/>
      <c r="I88" s="12"/>
      <c r="J88" s="16"/>
      <c r="K88" s="25"/>
    </row>
    <row r="89" spans="6:11" ht="69.95" customHeight="1" x14ac:dyDescent="0.2">
      <c r="F89" s="6"/>
      <c r="I89" s="12"/>
      <c r="J89" s="16"/>
      <c r="K89" s="25"/>
    </row>
  </sheetData>
  <autoFilter ref="A2:K36"/>
  <mergeCells count="2">
    <mergeCell ref="A34:H34"/>
    <mergeCell ref="A1:K1"/>
  </mergeCells>
  <pageMargins left="0.23622047244094491" right="0.23622047244094491" top="0.74803149606299213" bottom="0.74803149606299213" header="0.31496062992125984" footer="0.31496062992125984"/>
  <pageSetup paperSize="9" scale="85" fitToHeight="0" orientation="landscape" r:id="rId1"/>
  <headerFooter>
    <oddFooter>&amp;C&amp;"Arial,Kurzíva"&amp;12&amp;P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L1"/>
  <sheetViews>
    <sheetView topLeftCell="C1" zoomScaleNormal="100" workbookViewId="0">
      <selection activeCell="R17" sqref="R17"/>
    </sheetView>
  </sheetViews>
  <sheetFormatPr defaultColWidth="9.140625" defaultRowHeight="12" x14ac:dyDescent="0.2"/>
  <cols>
    <col min="1" max="2" width="9.140625" style="1"/>
    <col min="3" max="6" width="9.140625" style="2"/>
    <col min="7" max="7" width="9.140625" style="3"/>
    <col min="8" max="8" width="9.140625" style="2"/>
    <col min="9" max="9" width="9.140625" style="1"/>
    <col min="10" max="10" width="9.140625" style="4"/>
    <col min="11" max="11" width="9.140625" style="5"/>
    <col min="12" max="12" width="9" customWidth="1"/>
    <col min="13" max="16384" width="9.140625" style="1"/>
  </cols>
  <sheetData/>
  <pageMargins left="0.7" right="0.7" top="0.78740157499999996" bottom="0.78740157499999996" header="0.3" footer="0.3"/>
  <pageSetup paperSize="9" orientation="landscape" r:id="rId1"/>
  <headerFooter>
    <oddHeader>&amp;C&amp;"Arial,Tučné"&amp;16RODINNÁ POLITIKA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do 200 tis. Kč</vt:lpstr>
      <vt:lpstr>List1</vt:lpstr>
      <vt:lpstr>'do 200 tis. Kč'!Názvy_tisku</vt:lpstr>
      <vt:lpstr>'do 200 tis. Kč'!Oblast_tisku</vt:lpstr>
    </vt:vector>
  </TitlesOfParts>
  <Company>MHMP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Pádecká Kamila (MHMP)</dc:creator>
  <cp:lastModifiedBy>Hlaváčková Jiřina (MHMP, ZSP)</cp:lastModifiedBy>
  <cp:lastPrinted>2021-02-15T16:26:17Z</cp:lastPrinted>
  <dcterms:created xsi:type="dcterms:W3CDTF">2014-10-22T13:51:05Z</dcterms:created>
  <dcterms:modified xsi:type="dcterms:W3CDTF">2021-02-16T11:47:49Z</dcterms:modified>
</cp:coreProperties>
</file>